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m2017\Catego\"/>
    </mc:Choice>
  </mc:AlternateContent>
  <bookViews>
    <workbookView xWindow="60" yWindow="3840" windowWidth="15420" windowHeight="4110"/>
  </bookViews>
  <sheets>
    <sheet name="URGENCIA REAL" sheetId="2" r:id="rId1"/>
  </sheets>
  <calcPr calcId="152511"/>
</workbook>
</file>

<file path=xl/calcChain.xml><?xml version="1.0" encoding="utf-8"?>
<calcChain xmlns="http://schemas.openxmlformats.org/spreadsheetml/2006/main">
  <c r="N39" i="2" l="1"/>
  <c r="N38" i="2"/>
  <c r="N37" i="2"/>
  <c r="N36" i="2"/>
  <c r="N35" i="2"/>
  <c r="N34" i="2"/>
  <c r="M33" i="2"/>
  <c r="L33" i="2"/>
  <c r="K33" i="2"/>
  <c r="J33" i="2"/>
  <c r="I33" i="2"/>
  <c r="H33" i="2"/>
  <c r="G33" i="2"/>
  <c r="F33" i="2"/>
  <c r="E33" i="2"/>
  <c r="D33" i="2"/>
  <c r="C33" i="2"/>
  <c r="B33" i="2"/>
  <c r="N32" i="2"/>
  <c r="N31" i="2"/>
  <c r="N30" i="2"/>
  <c r="N29" i="2"/>
  <c r="N28" i="2"/>
  <c r="N27" i="2"/>
  <c r="M26" i="2"/>
  <c r="L26" i="2"/>
  <c r="K26" i="2"/>
  <c r="J26" i="2"/>
  <c r="I26" i="2"/>
  <c r="H26" i="2"/>
  <c r="G26" i="2"/>
  <c r="F26" i="2"/>
  <c r="E26" i="2"/>
  <c r="D26" i="2"/>
  <c r="C26" i="2"/>
  <c r="B26" i="2"/>
  <c r="N25" i="2"/>
  <c r="N24" i="2"/>
  <c r="N23" i="2"/>
  <c r="N22" i="2"/>
  <c r="N21" i="2"/>
  <c r="N20" i="2"/>
  <c r="M19" i="2"/>
  <c r="L19" i="2"/>
  <c r="K19" i="2"/>
  <c r="J19" i="2"/>
  <c r="I19" i="2"/>
  <c r="H19" i="2"/>
  <c r="G19" i="2"/>
  <c r="F19" i="2"/>
  <c r="E19" i="2"/>
  <c r="D19" i="2"/>
  <c r="C19" i="2"/>
  <c r="B19" i="2"/>
  <c r="N26" i="2" l="1"/>
  <c r="N33" i="2"/>
  <c r="N19" i="2"/>
  <c r="C12" i="2" l="1"/>
  <c r="N56" i="2"/>
  <c r="N55" i="2"/>
  <c r="N50" i="2"/>
  <c r="N49" i="2"/>
  <c r="N48" i="2"/>
  <c r="N47" i="2"/>
  <c r="N46" i="2"/>
  <c r="N44" i="2"/>
  <c r="N43" i="2"/>
  <c r="N18" i="2"/>
  <c r="N17" i="2"/>
  <c r="N16" i="2"/>
  <c r="N15" i="2"/>
  <c r="N14" i="2"/>
  <c r="N13" i="2"/>
  <c r="N7" i="2"/>
  <c r="N8" i="2"/>
  <c r="N9" i="2"/>
  <c r="N10" i="2"/>
  <c r="N11" i="2"/>
  <c r="N6" i="2"/>
  <c r="B12" i="2"/>
  <c r="C54" i="2"/>
  <c r="D54" i="2"/>
  <c r="E54" i="2"/>
  <c r="F54" i="2"/>
  <c r="G54" i="2"/>
  <c r="H54" i="2"/>
  <c r="I54" i="2"/>
  <c r="J54" i="2"/>
  <c r="K54" i="2"/>
  <c r="L54" i="2"/>
  <c r="M54" i="2"/>
  <c r="B54" i="2"/>
  <c r="C45" i="2"/>
  <c r="D45" i="2"/>
  <c r="E45" i="2"/>
  <c r="F45" i="2"/>
  <c r="G45" i="2"/>
  <c r="H45" i="2"/>
  <c r="I45" i="2"/>
  <c r="J45" i="2"/>
  <c r="K45" i="2"/>
  <c r="L45" i="2"/>
  <c r="M45" i="2"/>
  <c r="B45" i="2"/>
  <c r="C42" i="2"/>
  <c r="D42" i="2"/>
  <c r="E42" i="2"/>
  <c r="F42" i="2"/>
  <c r="F1" i="2" s="1"/>
  <c r="G42" i="2"/>
  <c r="H42" i="2"/>
  <c r="I42" i="2"/>
  <c r="J42" i="2"/>
  <c r="K42" i="2"/>
  <c r="L42" i="2"/>
  <c r="M42" i="2"/>
  <c r="M1" i="2" s="1"/>
  <c r="B42" i="2"/>
  <c r="B1" i="2" s="1"/>
  <c r="D12" i="2"/>
  <c r="E12" i="2"/>
  <c r="F12" i="2"/>
  <c r="G12" i="2"/>
  <c r="H12" i="2"/>
  <c r="I12" i="2"/>
  <c r="J12" i="2"/>
  <c r="K12" i="2"/>
  <c r="L12" i="2"/>
  <c r="M12" i="2"/>
  <c r="C5" i="2"/>
  <c r="D5" i="2"/>
  <c r="E5" i="2"/>
  <c r="F5" i="2"/>
  <c r="G5" i="2"/>
  <c r="H5" i="2"/>
  <c r="I5" i="2"/>
  <c r="J5" i="2"/>
  <c r="K5" i="2"/>
  <c r="L5" i="2"/>
  <c r="M5" i="2"/>
  <c r="B5" i="2"/>
  <c r="L1" i="2" l="1"/>
  <c r="K1" i="2"/>
  <c r="J1" i="2"/>
  <c r="I1" i="2"/>
  <c r="H1" i="2"/>
  <c r="G1" i="2"/>
  <c r="E1" i="2"/>
  <c r="D1" i="2"/>
  <c r="C1" i="2"/>
  <c r="L4" i="2"/>
  <c r="N42" i="2"/>
  <c r="N5" i="2"/>
  <c r="N12" i="2"/>
  <c r="N54" i="2"/>
  <c r="N45" i="2"/>
  <c r="D4" i="2"/>
  <c r="B4" i="2"/>
  <c r="E4" i="2"/>
  <c r="C4" i="2"/>
  <c r="M4" i="2"/>
  <c r="K4" i="2"/>
  <c r="J4" i="2"/>
  <c r="I4" i="2"/>
  <c r="H4" i="2"/>
  <c r="G4" i="2"/>
  <c r="F4" i="2"/>
  <c r="P12" i="2" l="1"/>
  <c r="N1" i="2"/>
  <c r="N4" i="2"/>
</calcChain>
</file>

<file path=xl/sharedStrings.xml><?xml version="1.0" encoding="utf-8"?>
<sst xmlns="http://schemas.openxmlformats.org/spreadsheetml/2006/main" count="129" uniqueCount="44">
  <si>
    <t>CONSULTAS RED DE URGENCIAS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</si>
  <si>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</si>
  <si>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</si>
  <si>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</si>
  <si>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</si>
  <si>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</si>
  <si>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</si>
  <si>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</si>
  <si>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</si>
  <si>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</si>
  <si>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</si>
  <si>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</si>
  <si>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</si>
  <si>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REAL</t>
  </si>
  <si>
    <t>C1</t>
  </si>
  <si>
    <t>C2</t>
  </si>
  <si>
    <t>C3</t>
  </si>
  <si>
    <t>C4</t>
  </si>
  <si>
    <t>C5</t>
  </si>
  <si>
    <t>SUR RINCONADA</t>
  </si>
  <si>
    <t>ESTABLECIMIENTO</t>
  </si>
  <si>
    <t>ENERO</t>
  </si>
  <si>
    <t>FEBRERO</t>
  </si>
  <si>
    <t>MARZO</t>
  </si>
  <si>
    <t>ABRIL</t>
  </si>
  <si>
    <t>MAYO</t>
  </si>
  <si>
    <t>JUNIO</t>
  </si>
  <si>
    <t>HOSCA</t>
  </si>
  <si>
    <t>HOSLA</t>
  </si>
  <si>
    <t>PUTAENDO</t>
  </si>
  <si>
    <t>PHILIPPE PINEL</t>
  </si>
  <si>
    <t>SERVICIOS DE EMERGENCIAS</t>
  </si>
  <si>
    <t>Sin Categorización</t>
  </si>
  <si>
    <t>TOTAL SAPU</t>
  </si>
  <si>
    <t>SAPU SEGISMUNDO</t>
  </si>
  <si>
    <t>SAPU CENTENARIO</t>
  </si>
  <si>
    <t>TOTAL SUR</t>
  </si>
  <si>
    <t>SUR SAN ESTEBAN</t>
  </si>
  <si>
    <t>SUR CALLE LARGA</t>
  </si>
  <si>
    <t>SUR CATEMU</t>
  </si>
  <si>
    <t>SUR STA MARIA</t>
  </si>
  <si>
    <t>TOTAL UEH</t>
  </si>
  <si>
    <t>TOTAL</t>
  </si>
  <si>
    <t>LLAY  LLAY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</si>
</sst>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"/>
  </numFmts>
  <fonts count="1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0"/>
      <color rgb="FFC00000"/>
      <name val="Calibri"/>
      <family val="2"/>
      <scheme val="minor"/>
    </font>
    <font>
      <sz val="9"/>
      <color theme="1"/>
      <name val="Verdana"/>
      <family val="2"/>
    </font>
    <font>
      <sz val="9"/>
      <color rgb="FF000000"/>
      <name val="Verdana"/>
      <family val="2"/>
    </font>
    <font>
      <sz val="8"/>
      <color theme="1"/>
      <name val="Verdana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sz val="9"/>
      <name val="Verdana"/>
      <family val="2"/>
    </font>
    <font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F253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0" fillId="5" borderId="18" applyBorder="0">
      <protection locked="0"/>
    </xf>
    <xf numFmtId="0" fontId="10" fillId="0" borderId="0"/>
  </cellStyleXfs>
  <cellXfs count="62"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0" fillId="0" borderId="6" xfId="0" applyBorder="1"/>
    <xf numFmtId="0" fontId="4" fillId="4" borderId="0" xfId="0" applyFont="1" applyFill="1" applyAlignment="1">
      <alignment horizontal="center"/>
    </xf>
    <xf numFmtId="3" fontId="0" fillId="0" borderId="0" xfId="0" applyNumberFormat="1"/>
    <xf numFmtId="0" fontId="3" fillId="3" borderId="8" xfId="0" applyFont="1" applyFill="1" applyBorder="1"/>
    <xf numFmtId="3" fontId="3" fillId="3" borderId="1" xfId="0" applyNumberFormat="1" applyFont="1" applyFill="1" applyBorder="1" applyAlignment="1">
      <alignment horizontal="center"/>
    </xf>
    <xf numFmtId="3" fontId="3" fillId="3" borderId="3" xfId="0" applyNumberFormat="1" applyFont="1" applyFill="1" applyBorder="1" applyAlignment="1">
      <alignment horizontal="center"/>
    </xf>
    <xf numFmtId="0" fontId="3" fillId="3" borderId="9" xfId="0" applyFont="1" applyFill="1" applyBorder="1" applyAlignment="1">
      <alignment horizontal="left" indent="1"/>
    </xf>
    <xf numFmtId="3" fontId="1" fillId="4" borderId="1" xfId="0" applyNumberFormat="1" applyFont="1" applyFill="1" applyBorder="1" applyAlignment="1">
      <alignment horizontal="center"/>
    </xf>
    <xf numFmtId="0" fontId="5" fillId="0" borderId="10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3" fillId="3" borderId="5" xfId="0" applyFont="1" applyFill="1" applyBorder="1" applyAlignment="1">
      <alignment horizontal="left" indent="1"/>
    </xf>
    <xf numFmtId="3" fontId="1" fillId="4" borderId="3" xfId="0" applyNumberFormat="1" applyFont="1" applyFill="1" applyBorder="1" applyAlignment="1">
      <alignment horizontal="center"/>
    </xf>
    <xf numFmtId="0" fontId="3" fillId="3" borderId="10" xfId="0" applyFont="1" applyFill="1" applyBorder="1"/>
    <xf numFmtId="0" fontId="3" fillId="3" borderId="1" xfId="0" applyFont="1" applyFill="1" applyBorder="1" applyAlignment="1">
      <alignment horizontal="center"/>
    </xf>
    <xf numFmtId="3" fontId="2" fillId="4" borderId="3" xfId="0" applyNumberFormat="1" applyFont="1" applyFill="1" applyBorder="1" applyAlignment="1">
      <alignment horizontal="center"/>
    </xf>
    <xf numFmtId="0" fontId="0" fillId="2" borderId="0" xfId="0" applyFill="1"/>
    <xf numFmtId="3" fontId="3" fillId="3" borderId="1" xfId="0" applyNumberFormat="1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3" fontId="3" fillId="3" borderId="16" xfId="0" applyNumberFormat="1" applyFont="1" applyFill="1" applyBorder="1" applyAlignment="1">
      <alignment horizontal="center"/>
    </xf>
    <xf numFmtId="0" fontId="0" fillId="0" borderId="14" xfId="0" applyBorder="1"/>
    <xf numFmtId="0" fontId="12" fillId="0" borderId="3" xfId="2" applyFon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3" fontId="0" fillId="0" borderId="17" xfId="0" applyNumberForma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164" fontId="11" fillId="0" borderId="10" xfId="1" applyNumberFormat="1" applyFont="1" applyFill="1" applyBorder="1" applyAlignment="1" applyProtection="1">
      <alignment horizontal="center"/>
    </xf>
    <xf numFmtId="3" fontId="0" fillId="0" borderId="1" xfId="0" applyNumberFormat="1" applyBorder="1" applyAlignment="1">
      <alignment horizontal="center"/>
    </xf>
    <xf numFmtId="3" fontId="9" fillId="0" borderId="1" xfId="0" applyNumberFormat="1" applyFont="1" applyFill="1" applyBorder="1" applyAlignment="1">
      <alignment horizontal="center"/>
    </xf>
    <xf numFmtId="0" fontId="9" fillId="0" borderId="3" xfId="2" applyFont="1" applyBorder="1" applyAlignment="1">
      <alignment horizontal="center"/>
    </xf>
    <xf numFmtId="3" fontId="6" fillId="0" borderId="3" xfId="0" applyNumberFormat="1" applyFont="1" applyFill="1" applyBorder="1" applyAlignment="1">
      <alignment horizontal="center"/>
    </xf>
    <xf numFmtId="3" fontId="5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3" fontId="6" fillId="0" borderId="3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0" fillId="0" borderId="19" xfId="0" applyNumberFormat="1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3" fontId="5" fillId="0" borderId="2" xfId="0" applyNumberFormat="1" applyFon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5" fillId="0" borderId="4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3" fontId="0" fillId="0" borderId="0" xfId="0" applyNumberFormat="1" applyAlignment="1">
      <alignment horizontal="center"/>
    </xf>
    <xf numFmtId="0" fontId="6" fillId="0" borderId="3" xfId="2" applyFont="1" applyBorder="1"/>
    <xf numFmtId="0" fontId="6" fillId="0" borderId="4" xfId="2" applyFont="1" applyBorder="1"/>
    <xf numFmtId="3" fontId="0" fillId="0" borderId="11" xfId="0" applyNumberFormat="1" applyBorder="1"/>
    <xf numFmtId="3" fontId="0" fillId="0" borderId="12" xfId="0" applyNumberFormat="1" applyBorder="1"/>
  </cellXfs>
  <cellStyles count="3">
    <cellStyle name="Escribir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0"/>
  <sheetViews>
    <sheetView tabSelected="1" workbookViewId="0">
      <selection activeCell="M57" sqref="M57"/>
    </sheetView>
  </sheetViews>
  <sheetFormatPr baseColWidth="10" defaultRowHeight="15" x14ac:dyDescent="0.25"/>
  <cols>
    <col min="1" max="1" width="25.7109375" bestFit="1" customWidth="1"/>
  </cols>
  <sheetData>
    <row r="1" spans="1:16" ht="15.75" thickBot="1" x14ac:dyDescent="0.3">
      <c r="A1" s="5">
        <v>2017</v>
      </c>
      <c r="B1" s="57">
        <f>+B19+B26+B33+B42+B45+B54</f>
        <v>25536</v>
      </c>
      <c r="C1" s="57">
        <f t="shared" ref="C1:N1" si="0">+C19+C26+C33+C42+C45+C54</f>
        <v>21947</v>
      </c>
      <c r="D1" s="57">
        <f t="shared" si="0"/>
        <v>25728</v>
      </c>
      <c r="E1" s="57">
        <f t="shared" si="0"/>
        <v>25500</v>
      </c>
      <c r="F1" s="57">
        <f t="shared" si="0"/>
        <v>27153</v>
      </c>
      <c r="G1" s="57">
        <f t="shared" si="0"/>
        <v>27875</v>
      </c>
      <c r="H1" s="57">
        <f t="shared" si="0"/>
        <v>24753</v>
      </c>
      <c r="I1" s="57">
        <f t="shared" si="0"/>
        <v>26652</v>
      </c>
      <c r="J1" s="57">
        <f t="shared" si="0"/>
        <v>25833</v>
      </c>
      <c r="K1" s="57">
        <f t="shared" si="0"/>
        <v>26663</v>
      </c>
      <c r="L1" s="57">
        <f t="shared" si="0"/>
        <v>26088</v>
      </c>
      <c r="M1" s="57">
        <f t="shared" si="0"/>
        <v>24760</v>
      </c>
      <c r="N1" s="57">
        <f t="shared" si="0"/>
        <v>308488</v>
      </c>
    </row>
    <row r="2" spans="1:16" ht="15.75" thickBot="1" x14ac:dyDescent="0.3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42</v>
      </c>
    </row>
    <row r="3" spans="1:16" ht="15.75" thickBot="1" x14ac:dyDescent="0.3">
      <c r="A3" s="1"/>
      <c r="B3" s="3" t="s">
        <v>13</v>
      </c>
      <c r="C3" s="3" t="s">
        <v>13</v>
      </c>
      <c r="D3" s="3" t="s">
        <v>13</v>
      </c>
      <c r="E3" s="3" t="s">
        <v>13</v>
      </c>
      <c r="F3" s="3" t="s">
        <v>13</v>
      </c>
      <c r="G3" s="3" t="s">
        <v>13</v>
      </c>
      <c r="H3" s="3" t="s">
        <v>13</v>
      </c>
      <c r="I3" s="3" t="s">
        <v>13</v>
      </c>
      <c r="J3" s="3" t="s">
        <v>13</v>
      </c>
      <c r="K3" s="3" t="s">
        <v>13</v>
      </c>
      <c r="L3" s="3" t="s">
        <v>13</v>
      </c>
      <c r="M3" s="3" t="s">
        <v>13</v>
      </c>
      <c r="N3" s="3" t="s">
        <v>13</v>
      </c>
    </row>
    <row r="4" spans="1:16" ht="15.75" thickBot="1" x14ac:dyDescent="0.3">
      <c r="A4" s="7" t="s">
        <v>31</v>
      </c>
      <c r="B4" s="8">
        <f>+B5+B12</f>
        <v>11306</v>
      </c>
      <c r="C4" s="21">
        <f t="shared" ref="C4:M4" si="1">+C5+C12</f>
        <v>9904</v>
      </c>
      <c r="D4" s="21">
        <f>+D5+D12</f>
        <v>11437</v>
      </c>
      <c r="E4" s="21">
        <f t="shared" si="1"/>
        <v>11172</v>
      </c>
      <c r="F4" s="21">
        <f t="shared" si="1"/>
        <v>12079</v>
      </c>
      <c r="G4" s="21">
        <f t="shared" si="1"/>
        <v>11705</v>
      </c>
      <c r="H4" s="21">
        <f t="shared" si="1"/>
        <v>10842</v>
      </c>
      <c r="I4" s="21">
        <f t="shared" si="1"/>
        <v>11581</v>
      </c>
      <c r="J4" s="21">
        <f t="shared" si="1"/>
        <v>11261</v>
      </c>
      <c r="K4" s="21">
        <f t="shared" si="1"/>
        <v>11450</v>
      </c>
      <c r="L4" s="21">
        <f>+L5+L12</f>
        <v>11410</v>
      </c>
      <c r="M4" s="21">
        <f t="shared" si="1"/>
        <v>11094</v>
      </c>
      <c r="N4" s="21">
        <f t="shared" ref="N4" si="2">+N5+N12</f>
        <v>135241</v>
      </c>
    </row>
    <row r="5" spans="1:16" ht="15.75" thickBot="1" x14ac:dyDescent="0.3">
      <c r="A5" s="10" t="s">
        <v>28</v>
      </c>
      <c r="B5" s="11">
        <f>+B6+B7+B8+B9+B10+B11</f>
        <v>6095</v>
      </c>
      <c r="C5" s="11">
        <f t="shared" ref="C5:M5" si="3">+C6+C7+C8+C9+C10+C11</f>
        <v>5403</v>
      </c>
      <c r="D5" s="11">
        <f t="shared" si="3"/>
        <v>6304</v>
      </c>
      <c r="E5" s="11">
        <f t="shared" si="3"/>
        <v>6143</v>
      </c>
      <c r="F5" s="11">
        <f t="shared" si="3"/>
        <v>6545</v>
      </c>
      <c r="G5" s="11">
        <f t="shared" si="3"/>
        <v>6295</v>
      </c>
      <c r="H5" s="11">
        <f t="shared" si="3"/>
        <v>5760</v>
      </c>
      <c r="I5" s="11">
        <f t="shared" si="3"/>
        <v>6270</v>
      </c>
      <c r="J5" s="11">
        <f t="shared" si="3"/>
        <v>6023</v>
      </c>
      <c r="K5" s="11">
        <f t="shared" si="3"/>
        <v>6247</v>
      </c>
      <c r="L5" s="11">
        <f t="shared" si="3"/>
        <v>6301</v>
      </c>
      <c r="M5" s="11">
        <f t="shared" si="3"/>
        <v>5973</v>
      </c>
      <c r="N5" s="11">
        <f t="shared" ref="N5" si="4">+N6+N7+N8+N9+N10+N11</f>
        <v>73359</v>
      </c>
    </row>
    <row r="6" spans="1:16" ht="15.75" thickBot="1" x14ac:dyDescent="0.3">
      <c r="A6" s="12" t="s">
        <v>14</v>
      </c>
      <c r="B6" s="36">
        <v>22</v>
      </c>
      <c r="C6" s="36">
        <v>10</v>
      </c>
      <c r="D6" s="36">
        <v>17</v>
      </c>
      <c r="E6" s="36">
        <v>19</v>
      </c>
      <c r="F6" s="40">
        <v>14</v>
      </c>
      <c r="G6" s="36">
        <v>27</v>
      </c>
      <c r="H6" s="38">
        <v>34</v>
      </c>
      <c r="I6" s="36">
        <v>32</v>
      </c>
      <c r="J6" s="41">
        <v>14</v>
      </c>
      <c r="K6" s="38">
        <v>19</v>
      </c>
      <c r="L6" s="41">
        <v>26</v>
      </c>
      <c r="M6" s="58">
        <v>19</v>
      </c>
      <c r="N6" s="25">
        <f>SUM(B6:M6)</f>
        <v>253</v>
      </c>
      <c r="P6" s="6"/>
    </row>
    <row r="7" spans="1:16" ht="15.75" thickBot="1" x14ac:dyDescent="0.3">
      <c r="A7" s="13" t="s">
        <v>15</v>
      </c>
      <c r="B7" s="36">
        <v>76</v>
      </c>
      <c r="C7" s="36">
        <v>71</v>
      </c>
      <c r="D7" s="36">
        <v>80</v>
      </c>
      <c r="E7" s="36">
        <v>93</v>
      </c>
      <c r="F7" s="40">
        <v>96</v>
      </c>
      <c r="G7" s="36">
        <v>131</v>
      </c>
      <c r="H7" s="38">
        <v>154</v>
      </c>
      <c r="I7" s="36">
        <v>134</v>
      </c>
      <c r="J7" s="41">
        <v>94</v>
      </c>
      <c r="K7" s="38">
        <v>80</v>
      </c>
      <c r="L7" s="41">
        <v>83</v>
      </c>
      <c r="M7" s="58">
        <v>112</v>
      </c>
      <c r="N7" s="25">
        <f t="shared" ref="N7:N11" si="5">SUM(B7:M7)</f>
        <v>1204</v>
      </c>
      <c r="O7" s="6"/>
    </row>
    <row r="8" spans="1:16" ht="15.75" thickBot="1" x14ac:dyDescent="0.3">
      <c r="A8" s="13" t="s">
        <v>16</v>
      </c>
      <c r="B8" s="36">
        <v>2128</v>
      </c>
      <c r="C8" s="36">
        <v>1899</v>
      </c>
      <c r="D8" s="36">
        <v>2278</v>
      </c>
      <c r="E8" s="36">
        <v>2340</v>
      </c>
      <c r="F8" s="42">
        <v>2494</v>
      </c>
      <c r="G8" s="36">
        <v>2680</v>
      </c>
      <c r="H8" s="43">
        <v>2694</v>
      </c>
      <c r="I8" s="36">
        <v>2540</v>
      </c>
      <c r="J8" s="36">
        <v>2368</v>
      </c>
      <c r="K8" s="38">
        <v>2590</v>
      </c>
      <c r="L8" s="36">
        <v>2610</v>
      </c>
      <c r="M8" s="58">
        <v>2446</v>
      </c>
      <c r="N8" s="25">
        <f t="shared" si="5"/>
        <v>29067</v>
      </c>
    </row>
    <row r="9" spans="1:16" ht="15.75" thickBot="1" x14ac:dyDescent="0.3">
      <c r="A9" s="13" t="s">
        <v>17</v>
      </c>
      <c r="B9" s="36">
        <v>3655</v>
      </c>
      <c r="C9" s="36">
        <v>3216</v>
      </c>
      <c r="D9" s="36">
        <v>3629</v>
      </c>
      <c r="E9" s="36">
        <v>3377</v>
      </c>
      <c r="F9" s="42">
        <v>3619</v>
      </c>
      <c r="G9" s="36">
        <v>3127</v>
      </c>
      <c r="H9" s="43">
        <v>2709</v>
      </c>
      <c r="I9" s="36">
        <v>3248</v>
      </c>
      <c r="J9" s="36">
        <v>3301</v>
      </c>
      <c r="K9" s="38">
        <v>3336</v>
      </c>
      <c r="L9" s="36">
        <v>3375</v>
      </c>
      <c r="M9" s="58">
        <v>3139</v>
      </c>
      <c r="N9" s="25">
        <f t="shared" si="5"/>
        <v>39731</v>
      </c>
    </row>
    <row r="10" spans="1:16" ht="15.75" thickBot="1" x14ac:dyDescent="0.3">
      <c r="A10" s="13" t="s">
        <v>18</v>
      </c>
      <c r="B10" s="36">
        <v>214</v>
      </c>
      <c r="C10" s="36">
        <v>207</v>
      </c>
      <c r="D10" s="36">
        <v>300</v>
      </c>
      <c r="E10" s="36">
        <v>314</v>
      </c>
      <c r="F10" s="40">
        <v>322</v>
      </c>
      <c r="G10" s="36">
        <v>330</v>
      </c>
      <c r="H10" s="38">
        <v>169</v>
      </c>
      <c r="I10" s="36">
        <v>316</v>
      </c>
      <c r="J10" s="44">
        <v>246</v>
      </c>
      <c r="K10" s="45">
        <v>222</v>
      </c>
      <c r="L10" s="44">
        <v>207</v>
      </c>
      <c r="M10" s="59">
        <v>257</v>
      </c>
      <c r="N10" s="25">
        <f t="shared" si="5"/>
        <v>3104</v>
      </c>
    </row>
    <row r="11" spans="1:16" ht="15.75" thickBot="1" x14ac:dyDescent="0.3">
      <c r="A11" s="14" t="s">
        <v>32</v>
      </c>
      <c r="B11" s="36"/>
      <c r="C11" s="36"/>
      <c r="D11" s="36">
        <v>0</v>
      </c>
      <c r="E11" s="36">
        <v>0</v>
      </c>
      <c r="F11" s="40">
        <v>0</v>
      </c>
      <c r="G11" s="36"/>
      <c r="H11" s="36">
        <v>0</v>
      </c>
      <c r="I11" s="36"/>
      <c r="J11" s="46"/>
      <c r="K11" s="47"/>
      <c r="L11" s="46"/>
      <c r="M11" s="46"/>
      <c r="N11" s="25">
        <f t="shared" si="5"/>
        <v>0</v>
      </c>
    </row>
    <row r="12" spans="1:16" ht="15.75" thickBot="1" x14ac:dyDescent="0.3">
      <c r="A12" s="15" t="s">
        <v>27</v>
      </c>
      <c r="B12" s="16">
        <f>+B13+B14+B15+B16+B17+B18</f>
        <v>5211</v>
      </c>
      <c r="C12" s="16">
        <f t="shared" ref="C12:M12" si="6">+C13+C14+C15+C16+C17+C18</f>
        <v>4501</v>
      </c>
      <c r="D12" s="16">
        <f t="shared" si="6"/>
        <v>5133</v>
      </c>
      <c r="E12" s="16">
        <f t="shared" si="6"/>
        <v>5029</v>
      </c>
      <c r="F12" s="16">
        <f t="shared" si="6"/>
        <v>5534</v>
      </c>
      <c r="G12" s="16">
        <f t="shared" si="6"/>
        <v>5410</v>
      </c>
      <c r="H12" s="16">
        <f t="shared" si="6"/>
        <v>5082</v>
      </c>
      <c r="I12" s="16">
        <f t="shared" si="6"/>
        <v>5311</v>
      </c>
      <c r="J12" s="16">
        <f t="shared" si="6"/>
        <v>5238</v>
      </c>
      <c r="K12" s="16">
        <f t="shared" si="6"/>
        <v>5203</v>
      </c>
      <c r="L12" s="16">
        <f t="shared" si="6"/>
        <v>5109</v>
      </c>
      <c r="M12" s="16">
        <f t="shared" si="6"/>
        <v>5121</v>
      </c>
      <c r="N12" s="16">
        <f t="shared" ref="N12" si="7">+N13+N14+N15+N16+N17+N18</f>
        <v>61882</v>
      </c>
      <c r="P12" s="6">
        <f>+N5+N12+N19+N26+N33</f>
        <v>211695</v>
      </c>
    </row>
    <row r="13" spans="1:16" ht="15.75" thickBot="1" x14ac:dyDescent="0.3">
      <c r="A13" s="12" t="s">
        <v>14</v>
      </c>
      <c r="B13" s="26">
        <v>16</v>
      </c>
      <c r="C13" s="36">
        <v>21</v>
      </c>
      <c r="D13" s="26">
        <v>13</v>
      </c>
      <c r="E13" s="36">
        <v>12</v>
      </c>
      <c r="F13" s="36">
        <v>17</v>
      </c>
      <c r="G13" s="36">
        <v>29</v>
      </c>
      <c r="H13" s="36">
        <v>27</v>
      </c>
      <c r="I13" s="36">
        <v>21</v>
      </c>
      <c r="J13" s="36">
        <v>18</v>
      </c>
      <c r="K13" s="26">
        <v>22</v>
      </c>
      <c r="L13" s="46">
        <v>20</v>
      </c>
      <c r="M13" s="60">
        <v>15</v>
      </c>
      <c r="N13" s="25">
        <f>SUM(B13:M13)</f>
        <v>231</v>
      </c>
    </row>
    <row r="14" spans="1:16" ht="15.75" thickBot="1" x14ac:dyDescent="0.3">
      <c r="A14" s="13" t="s">
        <v>15</v>
      </c>
      <c r="B14" s="49">
        <v>57</v>
      </c>
      <c r="C14" s="36">
        <v>48</v>
      </c>
      <c r="D14" s="49">
        <v>44</v>
      </c>
      <c r="E14" s="36">
        <v>34</v>
      </c>
      <c r="F14" s="36">
        <v>60</v>
      </c>
      <c r="G14" s="36">
        <v>79</v>
      </c>
      <c r="H14" s="36">
        <v>86</v>
      </c>
      <c r="I14" s="36">
        <v>95</v>
      </c>
      <c r="J14" s="36">
        <v>81</v>
      </c>
      <c r="K14" s="50">
        <v>75</v>
      </c>
      <c r="L14" s="44">
        <v>54</v>
      </c>
      <c r="M14" s="61">
        <v>69</v>
      </c>
      <c r="N14" s="25">
        <f t="shared" ref="N14:N18" si="8">SUM(B14:M14)</f>
        <v>782</v>
      </c>
    </row>
    <row r="15" spans="1:16" ht="15.75" thickBot="1" x14ac:dyDescent="0.3">
      <c r="A15" s="13" t="s">
        <v>16</v>
      </c>
      <c r="B15" s="26">
        <v>2400</v>
      </c>
      <c r="C15" s="36">
        <v>2157</v>
      </c>
      <c r="D15" s="26">
        <v>2342</v>
      </c>
      <c r="E15" s="36">
        <v>2327</v>
      </c>
      <c r="F15" s="36">
        <v>2554</v>
      </c>
      <c r="G15" s="36">
        <v>2876</v>
      </c>
      <c r="H15" s="36">
        <v>2742</v>
      </c>
      <c r="I15" s="36">
        <v>3061</v>
      </c>
      <c r="J15" s="36">
        <v>2946</v>
      </c>
      <c r="K15" s="26">
        <v>2848</v>
      </c>
      <c r="L15" s="52">
        <v>3011</v>
      </c>
      <c r="M15" s="60">
        <v>2763</v>
      </c>
      <c r="N15" s="25">
        <f t="shared" si="8"/>
        <v>32027</v>
      </c>
    </row>
    <row r="16" spans="1:16" ht="15.75" thickBot="1" x14ac:dyDescent="0.3">
      <c r="A16" s="13" t="s">
        <v>17</v>
      </c>
      <c r="B16" s="26">
        <v>2709</v>
      </c>
      <c r="C16" s="36">
        <v>2269</v>
      </c>
      <c r="D16" s="26">
        <v>2731</v>
      </c>
      <c r="E16" s="36">
        <v>2640</v>
      </c>
      <c r="F16" s="36">
        <v>2893</v>
      </c>
      <c r="G16" s="36">
        <v>2421</v>
      </c>
      <c r="H16" s="36">
        <v>2223</v>
      </c>
      <c r="I16" s="36">
        <v>2126</v>
      </c>
      <c r="J16" s="36">
        <v>2185</v>
      </c>
      <c r="K16" s="53">
        <v>2252</v>
      </c>
      <c r="L16" s="54">
        <v>2022</v>
      </c>
      <c r="M16" s="61">
        <v>2261</v>
      </c>
      <c r="N16" s="25">
        <f t="shared" si="8"/>
        <v>28732</v>
      </c>
    </row>
    <row r="17" spans="1:14" ht="15.75" thickBot="1" x14ac:dyDescent="0.3">
      <c r="A17" s="13" t="s">
        <v>18</v>
      </c>
      <c r="B17" s="36">
        <v>27</v>
      </c>
      <c r="C17" s="36">
        <v>6</v>
      </c>
      <c r="D17" s="49">
        <v>3</v>
      </c>
      <c r="E17" s="36">
        <v>15</v>
      </c>
      <c r="F17" s="36">
        <v>10</v>
      </c>
      <c r="G17" s="36">
        <v>5</v>
      </c>
      <c r="H17" s="36">
        <v>4</v>
      </c>
      <c r="I17" s="36">
        <v>8</v>
      </c>
      <c r="J17" s="36">
        <v>8</v>
      </c>
      <c r="K17" s="26">
        <v>6</v>
      </c>
      <c r="L17" s="46">
        <v>2</v>
      </c>
      <c r="M17" s="60">
        <v>13</v>
      </c>
      <c r="N17" s="25">
        <f t="shared" si="8"/>
        <v>107</v>
      </c>
    </row>
    <row r="18" spans="1:14" ht="15.75" thickBot="1" x14ac:dyDescent="0.3">
      <c r="A18" s="14" t="s">
        <v>32</v>
      </c>
      <c r="B18" s="36">
        <v>2</v>
      </c>
      <c r="C18" s="36"/>
      <c r="D18" s="26">
        <v>0</v>
      </c>
      <c r="E18" s="36">
        <v>1</v>
      </c>
      <c r="F18" s="36">
        <v>0</v>
      </c>
      <c r="G18" s="36"/>
      <c r="H18" s="36">
        <v>0</v>
      </c>
      <c r="I18" s="36">
        <v>0</v>
      </c>
      <c r="J18" s="36"/>
      <c r="K18" s="55"/>
      <c r="L18" s="41"/>
      <c r="M18" s="56"/>
      <c r="N18" s="25">
        <f t="shared" si="8"/>
        <v>3</v>
      </c>
    </row>
    <row r="19" spans="1:14" ht="15.75" thickBot="1" x14ac:dyDescent="0.3">
      <c r="A19" s="15" t="s">
        <v>43</v>
      </c>
      <c r="B19" s="16">
        <f>+B20+B21+B22+B23+B24+B25</f>
        <v>4496</v>
      </c>
      <c r="C19" s="16">
        <f t="shared" ref="C19:N19" si="9">+C20+C21+C22+C23+C24+C25</f>
        <v>3855</v>
      </c>
      <c r="D19" s="16">
        <f t="shared" si="9"/>
        <v>4226</v>
      </c>
      <c r="E19" s="16">
        <f t="shared" si="9"/>
        <v>4020</v>
      </c>
      <c r="F19" s="16">
        <f t="shared" si="9"/>
        <v>4080</v>
      </c>
      <c r="G19" s="16">
        <f t="shared" si="9"/>
        <v>4458</v>
      </c>
      <c r="H19" s="16">
        <f t="shared" si="9"/>
        <v>3683</v>
      </c>
      <c r="I19" s="16">
        <f t="shared" si="9"/>
        <v>4217</v>
      </c>
      <c r="J19" s="16">
        <f t="shared" si="9"/>
        <v>4130</v>
      </c>
      <c r="K19" s="16">
        <f t="shared" si="9"/>
        <v>4382</v>
      </c>
      <c r="L19" s="16">
        <f t="shared" si="9"/>
        <v>4307</v>
      </c>
      <c r="M19" s="16">
        <f t="shared" si="9"/>
        <v>3823</v>
      </c>
      <c r="N19" s="16">
        <f t="shared" si="9"/>
        <v>49677</v>
      </c>
    </row>
    <row r="20" spans="1:14" ht="15.75" thickBot="1" x14ac:dyDescent="0.3">
      <c r="A20" s="12" t="s">
        <v>14</v>
      </c>
      <c r="B20" s="26">
        <v>1</v>
      </c>
      <c r="C20" s="36">
        <v>1</v>
      </c>
      <c r="D20" s="26">
        <v>2</v>
      </c>
      <c r="E20" s="36">
        <v>3</v>
      </c>
      <c r="F20" s="36">
        <v>3</v>
      </c>
      <c r="G20" s="36">
        <v>2</v>
      </c>
      <c r="H20" s="36">
        <v>2</v>
      </c>
      <c r="I20" s="36">
        <v>3</v>
      </c>
      <c r="J20" s="36">
        <v>1</v>
      </c>
      <c r="K20" s="26">
        <v>5</v>
      </c>
      <c r="L20" s="46">
        <v>0</v>
      </c>
      <c r="M20" s="48">
        <v>2</v>
      </c>
      <c r="N20" s="25">
        <f>SUM(B20:M20)</f>
        <v>25</v>
      </c>
    </row>
    <row r="21" spans="1:14" ht="15.75" thickBot="1" x14ac:dyDescent="0.3">
      <c r="A21" s="13" t="s">
        <v>15</v>
      </c>
      <c r="B21" s="49">
        <v>19</v>
      </c>
      <c r="C21" s="36">
        <v>16</v>
      </c>
      <c r="D21" s="49">
        <v>14</v>
      </c>
      <c r="E21" s="36">
        <v>21</v>
      </c>
      <c r="F21" s="36">
        <v>15</v>
      </c>
      <c r="G21" s="36">
        <v>20</v>
      </c>
      <c r="H21" s="36">
        <v>13</v>
      </c>
      <c r="I21" s="36">
        <v>13</v>
      </c>
      <c r="J21" s="36">
        <v>31</v>
      </c>
      <c r="K21" s="50">
        <v>31</v>
      </c>
      <c r="L21" s="44">
        <v>15</v>
      </c>
      <c r="M21" s="51">
        <v>18</v>
      </c>
      <c r="N21" s="25">
        <f t="shared" ref="N21:N25" si="10">SUM(B21:M21)</f>
        <v>226</v>
      </c>
    </row>
    <row r="22" spans="1:14" ht="15.75" thickBot="1" x14ac:dyDescent="0.3">
      <c r="A22" s="13" t="s">
        <v>16</v>
      </c>
      <c r="B22" s="26">
        <v>1060</v>
      </c>
      <c r="C22" s="36">
        <v>935</v>
      </c>
      <c r="D22" s="26">
        <v>1017</v>
      </c>
      <c r="E22" s="36">
        <v>1061</v>
      </c>
      <c r="F22" s="36">
        <v>1089</v>
      </c>
      <c r="G22" s="36">
        <v>1181</v>
      </c>
      <c r="H22" s="36">
        <v>1052</v>
      </c>
      <c r="I22" s="36">
        <v>1134</v>
      </c>
      <c r="J22" s="36">
        <v>1113</v>
      </c>
      <c r="K22" s="26">
        <v>1177</v>
      </c>
      <c r="L22" s="52">
        <v>1152</v>
      </c>
      <c r="M22" s="48">
        <v>1168</v>
      </c>
      <c r="N22" s="25">
        <f t="shared" si="10"/>
        <v>13139</v>
      </c>
    </row>
    <row r="23" spans="1:14" ht="15.75" thickBot="1" x14ac:dyDescent="0.3">
      <c r="A23" s="13" t="s">
        <v>17</v>
      </c>
      <c r="B23" s="26">
        <v>2777</v>
      </c>
      <c r="C23" s="36">
        <v>2412</v>
      </c>
      <c r="D23" s="26">
        <v>2527</v>
      </c>
      <c r="E23" s="36">
        <v>2299</v>
      </c>
      <c r="F23" s="36">
        <v>2376</v>
      </c>
      <c r="G23" s="36">
        <v>2569</v>
      </c>
      <c r="H23" s="36">
        <v>2285</v>
      </c>
      <c r="I23" s="36">
        <v>2579</v>
      </c>
      <c r="J23" s="36">
        <v>2517</v>
      </c>
      <c r="K23" s="53">
        <v>2624</v>
      </c>
      <c r="L23" s="54">
        <v>2757</v>
      </c>
      <c r="M23" s="51">
        <v>2587</v>
      </c>
      <c r="N23" s="25">
        <f t="shared" si="10"/>
        <v>30309</v>
      </c>
    </row>
    <row r="24" spans="1:14" ht="15.75" thickBot="1" x14ac:dyDescent="0.3">
      <c r="A24" s="13" t="s">
        <v>18</v>
      </c>
      <c r="B24" s="36">
        <v>205</v>
      </c>
      <c r="C24" s="36">
        <v>120</v>
      </c>
      <c r="D24" s="49">
        <v>134</v>
      </c>
      <c r="E24" s="36">
        <v>157</v>
      </c>
      <c r="F24" s="36">
        <v>100</v>
      </c>
      <c r="G24" s="36">
        <v>125</v>
      </c>
      <c r="H24" s="36">
        <v>59</v>
      </c>
      <c r="I24" s="36">
        <v>110</v>
      </c>
      <c r="J24" s="36">
        <v>115</v>
      </c>
      <c r="K24" s="26">
        <v>140</v>
      </c>
      <c r="L24" s="46">
        <v>68</v>
      </c>
      <c r="M24" s="48">
        <v>47</v>
      </c>
      <c r="N24" s="25">
        <f t="shared" si="10"/>
        <v>1380</v>
      </c>
    </row>
    <row r="25" spans="1:14" ht="15.75" thickBot="1" x14ac:dyDescent="0.3">
      <c r="A25" s="14" t="s">
        <v>32</v>
      </c>
      <c r="B25" s="36">
        <v>434</v>
      </c>
      <c r="C25" s="36">
        <v>371</v>
      </c>
      <c r="D25" s="26">
        <v>532</v>
      </c>
      <c r="E25" s="36">
        <v>479</v>
      </c>
      <c r="F25" s="36">
        <v>497</v>
      </c>
      <c r="G25" s="36">
        <v>561</v>
      </c>
      <c r="H25" s="36">
        <v>272</v>
      </c>
      <c r="I25" s="36">
        <v>378</v>
      </c>
      <c r="J25" s="36">
        <v>353</v>
      </c>
      <c r="K25" s="55">
        <v>405</v>
      </c>
      <c r="L25" s="41">
        <v>315</v>
      </c>
      <c r="M25" s="56">
        <v>1</v>
      </c>
      <c r="N25" s="25">
        <f t="shared" si="10"/>
        <v>4598</v>
      </c>
    </row>
    <row r="26" spans="1:14" ht="15.75" thickBot="1" x14ac:dyDescent="0.3">
      <c r="A26" s="15" t="s">
        <v>29</v>
      </c>
      <c r="B26" s="16">
        <f>+B27+B28+B29+B30+B31+B32</f>
        <v>1882</v>
      </c>
      <c r="C26" s="16">
        <f t="shared" ref="C26:N26" si="11">+C27+C28+C29+C30+C31+C32</f>
        <v>1622</v>
      </c>
      <c r="D26" s="16">
        <f t="shared" si="11"/>
        <v>1739</v>
      </c>
      <c r="E26" s="16">
        <f t="shared" si="11"/>
        <v>1793</v>
      </c>
      <c r="F26" s="16">
        <f t="shared" si="11"/>
        <v>1805</v>
      </c>
      <c r="G26" s="16">
        <f t="shared" si="11"/>
        <v>1882</v>
      </c>
      <c r="H26" s="16">
        <f t="shared" si="11"/>
        <v>1780</v>
      </c>
      <c r="I26" s="16">
        <f t="shared" si="11"/>
        <v>1887</v>
      </c>
      <c r="J26" s="16">
        <f t="shared" si="11"/>
        <v>1832</v>
      </c>
      <c r="K26" s="16">
        <f t="shared" si="11"/>
        <v>1851</v>
      </c>
      <c r="L26" s="16">
        <f t="shared" si="11"/>
        <v>1967</v>
      </c>
      <c r="M26" s="16">
        <f t="shared" si="11"/>
        <v>1827</v>
      </c>
      <c r="N26" s="16">
        <f t="shared" si="11"/>
        <v>21867</v>
      </c>
    </row>
    <row r="27" spans="1:14" ht="15.75" thickBot="1" x14ac:dyDescent="0.3">
      <c r="A27" s="12" t="s">
        <v>14</v>
      </c>
      <c r="B27" s="26">
        <v>1</v>
      </c>
      <c r="C27" s="36">
        <v>0</v>
      </c>
      <c r="D27" s="26">
        <v>0</v>
      </c>
      <c r="E27" s="36">
        <v>2</v>
      </c>
      <c r="F27" s="36">
        <v>1</v>
      </c>
      <c r="G27" s="36">
        <v>1</v>
      </c>
      <c r="H27" s="36">
        <v>0</v>
      </c>
      <c r="I27" s="36">
        <v>3</v>
      </c>
      <c r="J27" s="36">
        <v>2</v>
      </c>
      <c r="K27" s="26">
        <v>0</v>
      </c>
      <c r="L27" s="46">
        <v>0</v>
      </c>
      <c r="M27" s="48">
        <v>0</v>
      </c>
      <c r="N27" s="25">
        <f>SUM(B27:M27)</f>
        <v>10</v>
      </c>
    </row>
    <row r="28" spans="1:14" ht="15.75" thickBot="1" x14ac:dyDescent="0.3">
      <c r="A28" s="13" t="s">
        <v>15</v>
      </c>
      <c r="B28" s="49">
        <v>4</v>
      </c>
      <c r="C28" s="36">
        <v>4</v>
      </c>
      <c r="D28" s="49">
        <v>1</v>
      </c>
      <c r="E28" s="36">
        <v>8</v>
      </c>
      <c r="F28" s="36">
        <v>7</v>
      </c>
      <c r="G28" s="36">
        <v>8</v>
      </c>
      <c r="H28" s="36">
        <v>5</v>
      </c>
      <c r="I28" s="36">
        <v>5</v>
      </c>
      <c r="J28" s="36">
        <v>9</v>
      </c>
      <c r="K28" s="50">
        <v>4</v>
      </c>
      <c r="L28" s="44">
        <v>3</v>
      </c>
      <c r="M28" s="51">
        <v>4</v>
      </c>
      <c r="N28" s="25">
        <f t="shared" ref="N28:N32" si="12">SUM(B28:M28)</f>
        <v>62</v>
      </c>
    </row>
    <row r="29" spans="1:14" ht="15.75" thickBot="1" x14ac:dyDescent="0.3">
      <c r="A29" s="13" t="s">
        <v>16</v>
      </c>
      <c r="B29" s="26">
        <v>227</v>
      </c>
      <c r="C29" s="36">
        <v>166</v>
      </c>
      <c r="D29" s="26">
        <v>214</v>
      </c>
      <c r="E29" s="36">
        <v>251</v>
      </c>
      <c r="F29" s="36">
        <v>271</v>
      </c>
      <c r="G29" s="36">
        <v>337</v>
      </c>
      <c r="H29" s="36">
        <v>304</v>
      </c>
      <c r="I29" s="36">
        <v>298</v>
      </c>
      <c r="J29" s="36">
        <v>276</v>
      </c>
      <c r="K29" s="26">
        <v>323</v>
      </c>
      <c r="L29" s="52">
        <v>378</v>
      </c>
      <c r="M29" s="48">
        <v>339</v>
      </c>
      <c r="N29" s="25">
        <f t="shared" si="12"/>
        <v>3384</v>
      </c>
    </row>
    <row r="30" spans="1:14" ht="15.75" thickBot="1" x14ac:dyDescent="0.3">
      <c r="A30" s="13" t="s">
        <v>17</v>
      </c>
      <c r="B30" s="26">
        <v>1648</v>
      </c>
      <c r="C30" s="36">
        <v>1444</v>
      </c>
      <c r="D30" s="26">
        <v>1511</v>
      </c>
      <c r="E30" s="36">
        <v>1512</v>
      </c>
      <c r="F30" s="36">
        <v>1522</v>
      </c>
      <c r="G30" s="36">
        <v>1514</v>
      </c>
      <c r="H30" s="36">
        <v>1455</v>
      </c>
      <c r="I30" s="36">
        <v>1508</v>
      </c>
      <c r="J30" s="36">
        <v>1506</v>
      </c>
      <c r="K30" s="53">
        <v>1459</v>
      </c>
      <c r="L30" s="54">
        <v>1517</v>
      </c>
      <c r="M30" s="51">
        <v>1437</v>
      </c>
      <c r="N30" s="25">
        <f t="shared" si="12"/>
        <v>18033</v>
      </c>
    </row>
    <row r="31" spans="1:14" ht="15.75" thickBot="1" x14ac:dyDescent="0.3">
      <c r="A31" s="13" t="s">
        <v>18</v>
      </c>
      <c r="B31" s="36">
        <v>0</v>
      </c>
      <c r="C31" s="36">
        <v>7</v>
      </c>
      <c r="D31" s="49">
        <v>13</v>
      </c>
      <c r="E31" s="36">
        <v>20</v>
      </c>
      <c r="F31" s="36">
        <v>4</v>
      </c>
      <c r="G31" s="36">
        <v>18</v>
      </c>
      <c r="H31" s="36">
        <v>15</v>
      </c>
      <c r="I31" s="36">
        <v>54</v>
      </c>
      <c r="J31" s="36">
        <v>18</v>
      </c>
      <c r="K31" s="26">
        <v>43</v>
      </c>
      <c r="L31" s="46">
        <v>41</v>
      </c>
      <c r="M31" s="48">
        <v>31</v>
      </c>
      <c r="N31" s="25">
        <f t="shared" si="12"/>
        <v>264</v>
      </c>
    </row>
    <row r="32" spans="1:14" ht="15.75" thickBot="1" x14ac:dyDescent="0.3">
      <c r="A32" s="14" t="s">
        <v>32</v>
      </c>
      <c r="B32" s="36">
        <v>2</v>
      </c>
      <c r="C32" s="36">
        <v>1</v>
      </c>
      <c r="D32" s="26">
        <v>0</v>
      </c>
      <c r="E32" s="36">
        <v>0</v>
      </c>
      <c r="F32" s="36">
        <v>0</v>
      </c>
      <c r="G32" s="36">
        <v>4</v>
      </c>
      <c r="H32" s="36">
        <v>1</v>
      </c>
      <c r="I32" s="36">
        <v>19</v>
      </c>
      <c r="J32" s="36">
        <v>21</v>
      </c>
      <c r="K32" s="55">
        <v>22</v>
      </c>
      <c r="L32" s="41">
        <v>28</v>
      </c>
      <c r="M32" s="56">
        <v>16</v>
      </c>
      <c r="N32" s="25">
        <f t="shared" si="12"/>
        <v>114</v>
      </c>
    </row>
    <row r="33" spans="1:14" ht="15.75" thickBot="1" x14ac:dyDescent="0.3">
      <c r="A33" s="15" t="s">
        <v>30</v>
      </c>
      <c r="B33" s="16">
        <f>+B34+B35+B36+B37+B38+B39</f>
        <v>402</v>
      </c>
      <c r="C33" s="16">
        <f t="shared" ref="C33:N33" si="13">+C34+C35+C36+C37+C38+C39</f>
        <v>352</v>
      </c>
      <c r="D33" s="16">
        <f t="shared" si="13"/>
        <v>375</v>
      </c>
      <c r="E33" s="16">
        <f t="shared" si="13"/>
        <v>370</v>
      </c>
      <c r="F33" s="16">
        <f t="shared" si="13"/>
        <v>444</v>
      </c>
      <c r="G33" s="16">
        <f t="shared" si="13"/>
        <v>388</v>
      </c>
      <c r="H33" s="16">
        <f t="shared" si="13"/>
        <v>401</v>
      </c>
      <c r="I33" s="16">
        <f t="shared" si="13"/>
        <v>398</v>
      </c>
      <c r="J33" s="16">
        <f t="shared" si="13"/>
        <v>418</v>
      </c>
      <c r="K33" s="16">
        <f t="shared" si="13"/>
        <v>491</v>
      </c>
      <c r="L33" s="16">
        <f t="shared" si="13"/>
        <v>475</v>
      </c>
      <c r="M33" s="16">
        <f t="shared" si="13"/>
        <v>396</v>
      </c>
      <c r="N33" s="16">
        <f t="shared" si="13"/>
        <v>4910</v>
      </c>
    </row>
    <row r="34" spans="1:14" ht="15.75" thickBot="1" x14ac:dyDescent="0.3">
      <c r="A34" s="12" t="s">
        <v>14</v>
      </c>
      <c r="B34" s="26">
        <v>0</v>
      </c>
      <c r="C34" s="36">
        <v>0</v>
      </c>
      <c r="D34" s="26">
        <v>0</v>
      </c>
      <c r="E34" s="36">
        <v>0</v>
      </c>
      <c r="F34" s="36">
        <v>0</v>
      </c>
      <c r="G34" s="36">
        <v>0</v>
      </c>
      <c r="H34" s="36">
        <v>0</v>
      </c>
      <c r="I34" s="36">
        <v>1</v>
      </c>
      <c r="J34" s="36">
        <v>0</v>
      </c>
      <c r="K34" s="26">
        <v>0</v>
      </c>
      <c r="L34" s="46">
        <v>0</v>
      </c>
      <c r="M34" s="48">
        <v>1</v>
      </c>
      <c r="N34" s="25">
        <f>SUM(B34:M34)</f>
        <v>2</v>
      </c>
    </row>
    <row r="35" spans="1:14" ht="15.75" thickBot="1" x14ac:dyDescent="0.3">
      <c r="A35" s="13" t="s">
        <v>15</v>
      </c>
      <c r="B35" s="49">
        <v>77</v>
      </c>
      <c r="C35" s="36">
        <v>68</v>
      </c>
      <c r="D35" s="49">
        <v>106</v>
      </c>
      <c r="E35" s="36">
        <v>59</v>
      </c>
      <c r="F35" s="36">
        <v>82</v>
      </c>
      <c r="G35" s="36">
        <v>67</v>
      </c>
      <c r="H35" s="36">
        <v>75</v>
      </c>
      <c r="I35" s="36">
        <v>81</v>
      </c>
      <c r="J35" s="36">
        <v>92</v>
      </c>
      <c r="K35" s="50">
        <v>91</v>
      </c>
      <c r="L35" s="44">
        <v>89</v>
      </c>
      <c r="M35" s="51">
        <v>51</v>
      </c>
      <c r="N35" s="25">
        <f t="shared" ref="N35:N39" si="14">SUM(B35:M35)</f>
        <v>938</v>
      </c>
    </row>
    <row r="36" spans="1:14" ht="15.75" thickBot="1" x14ac:dyDescent="0.3">
      <c r="A36" s="13" t="s">
        <v>16</v>
      </c>
      <c r="B36" s="26">
        <v>26</v>
      </c>
      <c r="C36" s="36">
        <v>18</v>
      </c>
      <c r="D36" s="26">
        <v>36</v>
      </c>
      <c r="E36" s="36">
        <v>22</v>
      </c>
      <c r="F36" s="36">
        <v>39</v>
      </c>
      <c r="G36" s="36">
        <v>23</v>
      </c>
      <c r="H36" s="36">
        <v>29</v>
      </c>
      <c r="I36" s="36">
        <v>53</v>
      </c>
      <c r="J36" s="36">
        <v>61</v>
      </c>
      <c r="K36" s="26">
        <v>58</v>
      </c>
      <c r="L36" s="52">
        <v>49</v>
      </c>
      <c r="M36" s="48">
        <v>38</v>
      </c>
      <c r="N36" s="25">
        <f t="shared" si="14"/>
        <v>452</v>
      </c>
    </row>
    <row r="37" spans="1:14" ht="15.75" thickBot="1" x14ac:dyDescent="0.3">
      <c r="A37" s="13" t="s">
        <v>17</v>
      </c>
      <c r="B37" s="26">
        <v>298</v>
      </c>
      <c r="C37" s="36">
        <v>265</v>
      </c>
      <c r="D37" s="26">
        <v>228</v>
      </c>
      <c r="E37" s="36">
        <v>287</v>
      </c>
      <c r="F37" s="36">
        <v>321</v>
      </c>
      <c r="G37" s="36">
        <v>298</v>
      </c>
      <c r="H37" s="36">
        <v>295</v>
      </c>
      <c r="I37" s="36">
        <v>260</v>
      </c>
      <c r="J37" s="36">
        <v>265</v>
      </c>
      <c r="K37" s="53">
        <v>339</v>
      </c>
      <c r="L37" s="54">
        <v>332</v>
      </c>
      <c r="M37" s="51">
        <v>303</v>
      </c>
      <c r="N37" s="25">
        <f t="shared" si="14"/>
        <v>3491</v>
      </c>
    </row>
    <row r="38" spans="1:14" ht="15.75" thickBot="1" x14ac:dyDescent="0.3">
      <c r="A38" s="13" t="s">
        <v>18</v>
      </c>
      <c r="B38" s="36">
        <v>1</v>
      </c>
      <c r="C38" s="36">
        <v>0</v>
      </c>
      <c r="D38" s="49">
        <v>1</v>
      </c>
      <c r="E38" s="36">
        <v>1</v>
      </c>
      <c r="F38" s="36">
        <v>2</v>
      </c>
      <c r="G38" s="36"/>
      <c r="H38" s="36">
        <v>2</v>
      </c>
      <c r="I38" s="36">
        <v>2</v>
      </c>
      <c r="J38" s="36"/>
      <c r="K38" s="26">
        <v>3</v>
      </c>
      <c r="L38" s="46">
        <v>3</v>
      </c>
      <c r="M38" s="48">
        <v>2</v>
      </c>
      <c r="N38" s="25">
        <f t="shared" si="14"/>
        <v>17</v>
      </c>
    </row>
    <row r="39" spans="1:14" ht="15.75" thickBot="1" x14ac:dyDescent="0.3">
      <c r="A39" s="14" t="s">
        <v>32</v>
      </c>
      <c r="B39" s="36">
        <v>0</v>
      </c>
      <c r="C39" s="36">
        <v>1</v>
      </c>
      <c r="D39" s="26">
        <v>4</v>
      </c>
      <c r="E39" s="36">
        <v>1</v>
      </c>
      <c r="F39" s="36">
        <v>0</v>
      </c>
      <c r="G39" s="36"/>
      <c r="H39" s="36"/>
      <c r="I39" s="36">
        <v>1</v>
      </c>
      <c r="J39" s="36"/>
      <c r="K39" s="55"/>
      <c r="L39" s="41">
        <v>2</v>
      </c>
      <c r="M39" s="56">
        <v>1</v>
      </c>
      <c r="N39" s="25">
        <f t="shared" si="14"/>
        <v>10</v>
      </c>
    </row>
    <row r="40" spans="1:14" ht="15.75" thickBot="1" x14ac:dyDescent="0.3">
      <c r="A40" s="17" t="s">
        <v>20</v>
      </c>
      <c r="B40" s="2" t="s">
        <v>21</v>
      </c>
      <c r="C40" s="2" t="s">
        <v>22</v>
      </c>
      <c r="D40" s="2" t="s">
        <v>23</v>
      </c>
      <c r="E40" s="2" t="s">
        <v>24</v>
      </c>
      <c r="F40" s="2" t="s">
        <v>25</v>
      </c>
      <c r="G40" s="2" t="s">
        <v>26</v>
      </c>
      <c r="H40" s="2" t="s">
        <v>7</v>
      </c>
      <c r="I40" s="2" t="s">
        <v>8</v>
      </c>
      <c r="J40" s="2" t="s">
        <v>9</v>
      </c>
      <c r="K40" s="2" t="s">
        <v>10</v>
      </c>
      <c r="L40" s="2" t="s">
        <v>11</v>
      </c>
      <c r="M40" s="2" t="s">
        <v>12</v>
      </c>
      <c r="N40" s="2" t="s">
        <v>42</v>
      </c>
    </row>
    <row r="41" spans="1:14" ht="15.75" thickBot="1" x14ac:dyDescent="0.3">
      <c r="A41" s="1"/>
      <c r="B41" s="3" t="s">
        <v>13</v>
      </c>
      <c r="C41" s="3" t="s">
        <v>13</v>
      </c>
      <c r="D41" s="3" t="s">
        <v>13</v>
      </c>
      <c r="E41" s="3" t="s">
        <v>13</v>
      </c>
      <c r="F41" s="3" t="s">
        <v>13</v>
      </c>
      <c r="G41" s="3" t="s">
        <v>13</v>
      </c>
      <c r="H41" s="3" t="s">
        <v>13</v>
      </c>
      <c r="I41" s="3" t="s">
        <v>13</v>
      </c>
      <c r="J41" s="3" t="s">
        <v>13</v>
      </c>
      <c r="K41" s="3" t="s">
        <v>13</v>
      </c>
      <c r="L41" s="3" t="s">
        <v>13</v>
      </c>
      <c r="M41" s="3" t="s">
        <v>13</v>
      </c>
      <c r="N41" s="3" t="s">
        <v>13</v>
      </c>
    </row>
    <row r="42" spans="1:14" ht="15.75" thickBot="1" x14ac:dyDescent="0.3">
      <c r="A42" s="18" t="s">
        <v>33</v>
      </c>
      <c r="B42" s="9">
        <f>+B43+B44</f>
        <v>4288</v>
      </c>
      <c r="C42" s="9">
        <f t="shared" ref="C42:M42" si="15">+C43+C44</f>
        <v>3304</v>
      </c>
      <c r="D42" s="9">
        <f t="shared" si="15"/>
        <v>4299</v>
      </c>
      <c r="E42" s="9">
        <f t="shared" si="15"/>
        <v>4594</v>
      </c>
      <c r="F42" s="9">
        <f t="shared" si="15"/>
        <v>4170</v>
      </c>
      <c r="G42" s="9">
        <f t="shared" si="15"/>
        <v>4594</v>
      </c>
      <c r="H42" s="9">
        <f t="shared" si="15"/>
        <v>4244</v>
      </c>
      <c r="I42" s="9">
        <f t="shared" si="15"/>
        <v>4482</v>
      </c>
      <c r="J42" s="9">
        <f t="shared" si="15"/>
        <v>4245</v>
      </c>
      <c r="K42" s="9">
        <f t="shared" si="15"/>
        <v>4170</v>
      </c>
      <c r="L42" s="9">
        <f t="shared" si="15"/>
        <v>3994</v>
      </c>
      <c r="M42" s="9">
        <f t="shared" si="15"/>
        <v>4141</v>
      </c>
      <c r="N42" s="9">
        <f t="shared" ref="N42" si="16">+N43+N44</f>
        <v>50525</v>
      </c>
    </row>
    <row r="43" spans="1:14" s="20" customFormat="1" ht="15.75" thickBot="1" x14ac:dyDescent="0.3">
      <c r="A43" s="13" t="s">
        <v>34</v>
      </c>
      <c r="B43" s="35">
        <v>2322</v>
      </c>
      <c r="C43" s="36">
        <v>1866</v>
      </c>
      <c r="D43" s="36">
        <v>2438</v>
      </c>
      <c r="E43" s="36">
        <v>2485</v>
      </c>
      <c r="F43" s="36">
        <v>2401</v>
      </c>
      <c r="G43" s="36">
        <v>2623</v>
      </c>
      <c r="H43" s="36">
        <v>2277</v>
      </c>
      <c r="I43" s="36">
        <v>2510</v>
      </c>
      <c r="J43" s="36">
        <v>2528</v>
      </c>
      <c r="K43" s="36">
        <v>2437</v>
      </c>
      <c r="L43" s="19">
        <v>2332</v>
      </c>
      <c r="M43" s="19">
        <v>2357</v>
      </c>
      <c r="N43" s="25">
        <f t="shared" ref="N43:N44" si="17">SUM(B43:M43)</f>
        <v>28576</v>
      </c>
    </row>
    <row r="44" spans="1:14" s="20" customFormat="1" ht="15.75" thickBot="1" x14ac:dyDescent="0.3">
      <c r="A44" s="13" t="s">
        <v>35</v>
      </c>
      <c r="B44" s="36">
        <v>1966</v>
      </c>
      <c r="C44" s="36">
        <v>1438</v>
      </c>
      <c r="D44" s="36">
        <v>1861</v>
      </c>
      <c r="E44" s="36">
        <v>2109</v>
      </c>
      <c r="F44" s="36">
        <v>1769</v>
      </c>
      <c r="G44" s="36">
        <v>1971</v>
      </c>
      <c r="H44" s="36">
        <v>1967</v>
      </c>
      <c r="I44" s="36">
        <v>1972</v>
      </c>
      <c r="J44" s="36">
        <v>1717</v>
      </c>
      <c r="K44" s="36">
        <v>1733</v>
      </c>
      <c r="L44" s="19">
        <v>1662</v>
      </c>
      <c r="M44" s="19">
        <v>1784</v>
      </c>
      <c r="N44" s="25">
        <f t="shared" si="17"/>
        <v>21949</v>
      </c>
    </row>
    <row r="45" spans="1:14" s="20" customFormat="1" ht="15.75" thickBot="1" x14ac:dyDescent="0.3">
      <c r="A45" s="18" t="s">
        <v>36</v>
      </c>
      <c r="B45" s="9">
        <f>+B46+B47+B48+B49+B50</f>
        <v>1745</v>
      </c>
      <c r="C45" s="9">
        <f t="shared" ref="C45:M45" si="18">+C46+C47+C48+C49+C50</f>
        <v>1683</v>
      </c>
      <c r="D45" s="9">
        <f t="shared" si="18"/>
        <v>2236</v>
      </c>
      <c r="E45" s="9">
        <f t="shared" si="18"/>
        <v>2296</v>
      </c>
      <c r="F45" s="9">
        <f t="shared" si="18"/>
        <v>3205</v>
      </c>
      <c r="G45" s="9">
        <f t="shared" si="18"/>
        <v>3493</v>
      </c>
      <c r="H45" s="9">
        <f t="shared" si="18"/>
        <v>2505</v>
      </c>
      <c r="I45" s="9">
        <f t="shared" si="18"/>
        <v>2671</v>
      </c>
      <c r="J45" s="9">
        <f t="shared" si="18"/>
        <v>2626</v>
      </c>
      <c r="K45" s="9">
        <f t="shared" si="18"/>
        <v>2838</v>
      </c>
      <c r="L45" s="9">
        <f t="shared" si="18"/>
        <v>2482</v>
      </c>
      <c r="M45" s="9">
        <f t="shared" si="18"/>
        <v>2037</v>
      </c>
      <c r="N45" s="9">
        <f t="shared" ref="N45" si="19">+N46+N47+N48+N49+N50</f>
        <v>29817</v>
      </c>
    </row>
    <row r="46" spans="1:14" ht="15.75" thickBot="1" x14ac:dyDescent="0.3">
      <c r="A46" s="13" t="s">
        <v>19</v>
      </c>
      <c r="B46" s="36">
        <v>402</v>
      </c>
      <c r="C46" s="36">
        <v>455</v>
      </c>
      <c r="D46" s="31">
        <v>669</v>
      </c>
      <c r="E46" s="36">
        <v>646</v>
      </c>
      <c r="F46" s="36">
        <v>1036</v>
      </c>
      <c r="G46" s="36">
        <v>939</v>
      </c>
      <c r="H46" s="36">
        <v>598</v>
      </c>
      <c r="I46" s="36">
        <v>697</v>
      </c>
      <c r="J46" s="37">
        <v>659</v>
      </c>
      <c r="K46" s="36">
        <v>777</v>
      </c>
      <c r="L46" s="37">
        <v>695</v>
      </c>
      <c r="M46" s="37">
        <v>599</v>
      </c>
      <c r="N46" s="25">
        <f t="shared" ref="N46:N50" si="20">SUM(B46:M46)</f>
        <v>8172</v>
      </c>
    </row>
    <row r="47" spans="1:14" ht="15.75" thickBot="1" x14ac:dyDescent="0.3">
      <c r="A47" s="13" t="s">
        <v>37</v>
      </c>
      <c r="B47" s="38">
        <v>364</v>
      </c>
      <c r="C47" s="36">
        <v>286</v>
      </c>
      <c r="D47" s="36">
        <v>439</v>
      </c>
      <c r="E47" s="36">
        <v>403</v>
      </c>
      <c r="F47" s="36">
        <v>616</v>
      </c>
      <c r="G47" s="36">
        <v>660</v>
      </c>
      <c r="H47" s="36">
        <v>526</v>
      </c>
      <c r="I47" s="36">
        <v>553</v>
      </c>
      <c r="J47" s="37">
        <v>511</v>
      </c>
      <c r="K47" s="37">
        <v>536</v>
      </c>
      <c r="L47" s="37">
        <v>433</v>
      </c>
      <c r="M47" s="37">
        <v>337</v>
      </c>
      <c r="N47" s="25">
        <f t="shared" si="20"/>
        <v>5664</v>
      </c>
    </row>
    <row r="48" spans="1:14" ht="15.75" thickBot="1" x14ac:dyDescent="0.3">
      <c r="A48" s="13" t="s">
        <v>38</v>
      </c>
      <c r="B48" s="36">
        <v>308</v>
      </c>
      <c r="C48" s="36">
        <v>279</v>
      </c>
      <c r="D48" s="31">
        <v>352</v>
      </c>
      <c r="E48" s="36">
        <v>388</v>
      </c>
      <c r="F48" s="36">
        <v>495</v>
      </c>
      <c r="G48" s="36">
        <v>539</v>
      </c>
      <c r="H48" s="36">
        <v>385</v>
      </c>
      <c r="I48" s="36">
        <v>448</v>
      </c>
      <c r="J48" s="37">
        <v>438</v>
      </c>
      <c r="K48" s="37">
        <v>382</v>
      </c>
      <c r="L48" s="37">
        <v>351</v>
      </c>
      <c r="M48" s="37">
        <v>292</v>
      </c>
      <c r="N48" s="25">
        <f t="shared" si="20"/>
        <v>4657</v>
      </c>
    </row>
    <row r="49" spans="1:14" ht="15.75" thickBot="1" x14ac:dyDescent="0.3">
      <c r="A49" s="13" t="s">
        <v>39</v>
      </c>
      <c r="B49" s="36">
        <v>351</v>
      </c>
      <c r="C49" s="36">
        <v>396</v>
      </c>
      <c r="D49" s="31">
        <v>387</v>
      </c>
      <c r="E49" s="36">
        <v>489</v>
      </c>
      <c r="F49" s="36">
        <v>559</v>
      </c>
      <c r="G49" s="36">
        <v>656</v>
      </c>
      <c r="H49" s="36">
        <v>527</v>
      </c>
      <c r="I49" s="36">
        <v>414</v>
      </c>
      <c r="J49" s="37">
        <v>509</v>
      </c>
      <c r="K49" s="39">
        <v>621</v>
      </c>
      <c r="L49" s="39">
        <v>561</v>
      </c>
      <c r="M49" s="37">
        <v>427</v>
      </c>
      <c r="N49" s="25">
        <f t="shared" si="20"/>
        <v>5897</v>
      </c>
    </row>
    <row r="50" spans="1:14" ht="15.75" thickBot="1" x14ac:dyDescent="0.3">
      <c r="A50" s="13" t="s">
        <v>40</v>
      </c>
      <c r="B50" s="36">
        <v>320</v>
      </c>
      <c r="C50" s="36">
        <v>267</v>
      </c>
      <c r="D50" s="36">
        <v>389</v>
      </c>
      <c r="E50" s="36">
        <v>370</v>
      </c>
      <c r="F50" s="36">
        <v>499</v>
      </c>
      <c r="G50" s="36">
        <v>699</v>
      </c>
      <c r="H50" s="36">
        <v>469</v>
      </c>
      <c r="I50" s="36">
        <v>559</v>
      </c>
      <c r="J50" s="37">
        <v>509</v>
      </c>
      <c r="K50" s="37">
        <v>522</v>
      </c>
      <c r="L50" s="37">
        <v>442</v>
      </c>
      <c r="M50" s="37">
        <v>382</v>
      </c>
      <c r="N50" s="25">
        <f t="shared" si="20"/>
        <v>5427</v>
      </c>
    </row>
    <row r="51" spans="1:14" ht="15.75" thickBot="1" x14ac:dyDescent="0.3"/>
    <row r="52" spans="1:14" ht="15.75" thickBot="1" x14ac:dyDescent="0.3">
      <c r="A52" s="17" t="s">
        <v>20</v>
      </c>
      <c r="B52" s="2" t="s">
        <v>21</v>
      </c>
      <c r="C52" s="2" t="s">
        <v>22</v>
      </c>
      <c r="D52" s="2" t="s">
        <v>23</v>
      </c>
      <c r="E52" s="2" t="s">
        <v>24</v>
      </c>
      <c r="F52" s="2" t="s">
        <v>25</v>
      </c>
      <c r="G52" s="2" t="s">
        <v>26</v>
      </c>
      <c r="H52" s="2" t="s">
        <v>7</v>
      </c>
      <c r="I52" s="2" t="s">
        <v>8</v>
      </c>
      <c r="J52" s="2" t="s">
        <v>9</v>
      </c>
      <c r="K52" s="2" t="s">
        <v>10</v>
      </c>
      <c r="L52" s="2" t="s">
        <v>11</v>
      </c>
      <c r="M52" s="2" t="s">
        <v>12</v>
      </c>
      <c r="N52" s="2" t="s">
        <v>42</v>
      </c>
    </row>
    <row r="53" spans="1:14" ht="15.75" thickBot="1" x14ac:dyDescent="0.3">
      <c r="A53" s="1"/>
      <c r="B53" s="3" t="s">
        <v>13</v>
      </c>
      <c r="C53" s="3" t="s">
        <v>13</v>
      </c>
      <c r="D53" s="3" t="s">
        <v>13</v>
      </c>
      <c r="E53" s="3" t="s">
        <v>13</v>
      </c>
      <c r="F53" s="3" t="s">
        <v>13</v>
      </c>
      <c r="G53" s="3" t="s">
        <v>13</v>
      </c>
      <c r="H53" s="3" t="s">
        <v>13</v>
      </c>
      <c r="I53" s="3" t="s">
        <v>13</v>
      </c>
      <c r="J53" s="3" t="s">
        <v>13</v>
      </c>
      <c r="K53" s="3" t="s">
        <v>13</v>
      </c>
      <c r="L53" s="3" t="s">
        <v>13</v>
      </c>
      <c r="M53" s="3" t="s">
        <v>13</v>
      </c>
      <c r="N53" s="3" t="s">
        <v>13</v>
      </c>
    </row>
    <row r="54" spans="1:14" ht="15.75" thickBot="1" x14ac:dyDescent="0.3">
      <c r="A54" s="22" t="s">
        <v>41</v>
      </c>
      <c r="B54" s="23">
        <f>+B55+B56</f>
        <v>12723</v>
      </c>
      <c r="C54" s="23">
        <f t="shared" ref="C54:M54" si="21">+C55+C56</f>
        <v>11131</v>
      </c>
      <c r="D54" s="23">
        <f t="shared" si="21"/>
        <v>12853</v>
      </c>
      <c r="E54" s="23">
        <f t="shared" si="21"/>
        <v>12427</v>
      </c>
      <c r="F54" s="23">
        <f t="shared" si="21"/>
        <v>13449</v>
      </c>
      <c r="G54" s="23">
        <f t="shared" si="21"/>
        <v>13060</v>
      </c>
      <c r="H54" s="23">
        <f t="shared" si="21"/>
        <v>12140</v>
      </c>
      <c r="I54" s="23">
        <f t="shared" si="21"/>
        <v>12997</v>
      </c>
      <c r="J54" s="23">
        <f t="shared" si="21"/>
        <v>12582</v>
      </c>
      <c r="K54" s="23">
        <f t="shared" si="21"/>
        <v>12931</v>
      </c>
      <c r="L54" s="23">
        <f t="shared" si="21"/>
        <v>12863</v>
      </c>
      <c r="M54" s="23">
        <f t="shared" si="21"/>
        <v>12536</v>
      </c>
      <c r="N54" s="23">
        <f t="shared" ref="N54" si="22">+N55+N56</f>
        <v>151692</v>
      </c>
    </row>
    <row r="55" spans="1:14" ht="15.75" thickBot="1" x14ac:dyDescent="0.3">
      <c r="A55" s="24" t="s">
        <v>27</v>
      </c>
      <c r="B55" s="26">
        <v>5922</v>
      </c>
      <c r="C55" s="27">
        <v>5129</v>
      </c>
      <c r="D55" s="26">
        <v>5821</v>
      </c>
      <c r="E55" s="27">
        <v>5621</v>
      </c>
      <c r="F55" s="26">
        <v>6220</v>
      </c>
      <c r="G55" s="27">
        <v>6074</v>
      </c>
      <c r="H55" s="26">
        <v>5774</v>
      </c>
      <c r="I55" s="27">
        <v>6004</v>
      </c>
      <c r="J55" s="26">
        <v>5897</v>
      </c>
      <c r="K55" s="27">
        <v>5990</v>
      </c>
      <c r="L55" s="26">
        <v>5906</v>
      </c>
      <c r="M55" s="28">
        <v>5897</v>
      </c>
      <c r="N55" s="25">
        <f t="shared" ref="N55:N56" si="23">SUM(B55:M55)</f>
        <v>70255</v>
      </c>
    </row>
    <row r="56" spans="1:14" ht="15.75" thickBot="1" x14ac:dyDescent="0.3">
      <c r="A56" s="4" t="s">
        <v>28</v>
      </c>
      <c r="B56" s="29">
        <v>6801</v>
      </c>
      <c r="C56" s="30">
        <v>6002</v>
      </c>
      <c r="D56" s="31">
        <v>7032</v>
      </c>
      <c r="E56" s="30">
        <v>6806</v>
      </c>
      <c r="F56" s="32">
        <v>7229</v>
      </c>
      <c r="G56" s="30">
        <v>6986</v>
      </c>
      <c r="H56" s="32">
        <v>6366</v>
      </c>
      <c r="I56" s="30">
        <v>6993</v>
      </c>
      <c r="J56" s="32">
        <v>6685</v>
      </c>
      <c r="K56" s="30">
        <v>6941</v>
      </c>
      <c r="L56" s="33">
        <v>6957</v>
      </c>
      <c r="M56" s="34">
        <v>6639</v>
      </c>
      <c r="N56" s="25">
        <f t="shared" si="23"/>
        <v>81437</v>
      </c>
    </row>
    <row r="59" spans="1:14" x14ac:dyDescent="0.25">
      <c r="C59" s="6"/>
    </row>
    <row r="60" spans="1:14" x14ac:dyDescent="0.25">
      <c r="C60" s="6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URGENCIA REAL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Bárbara Andrade Aguilante</dc:creator>
  <cp:lastModifiedBy>Guillermo_P</cp:lastModifiedBy>
  <dcterms:created xsi:type="dcterms:W3CDTF">2013-02-11T11:20:00Z</dcterms:created>
  <dcterms:modified xsi:type="dcterms:W3CDTF">2018-01-19T17:53:45Z</dcterms:modified>
</cp:coreProperties>
</file>