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4080" windowWidth="15420" windowHeight="4110"/>
  </bookViews>
  <sheets>
    <sheet name="URGENCIA REAL" sheetId="2" r:id="rId1"/>
  </sheets>
  <calcPr calcId="124519"/>
</workbook>
</file>

<file path=xl/calcChain.xml><?xml version="1.0" encoding="utf-8"?>
<calcChain xmlns="http://schemas.openxmlformats.org/spreadsheetml/2006/main">
  <c r="C12" i="2"/>
  <c r="N43"/>
  <c r="N42"/>
  <c r="N41"/>
  <c r="N36"/>
  <c r="N35"/>
  <c r="N30"/>
  <c r="N29"/>
  <c r="N28"/>
  <c r="N27"/>
  <c r="N26"/>
  <c r="N24"/>
  <c r="N23"/>
  <c r="N18"/>
  <c r="N17"/>
  <c r="N16"/>
  <c r="N15"/>
  <c r="N14"/>
  <c r="N13"/>
  <c r="N7"/>
  <c r="N8"/>
  <c r="N9"/>
  <c r="N10"/>
  <c r="N11"/>
  <c r="N6"/>
  <c r="B12"/>
  <c r="C40"/>
  <c r="D40"/>
  <c r="E40"/>
  <c r="F40"/>
  <c r="G40"/>
  <c r="H40"/>
  <c r="I40"/>
  <c r="J40"/>
  <c r="K40"/>
  <c r="L40"/>
  <c r="M40"/>
  <c r="B40"/>
  <c r="C34"/>
  <c r="D34"/>
  <c r="E34"/>
  <c r="F34"/>
  <c r="G34"/>
  <c r="H34"/>
  <c r="I34"/>
  <c r="J34"/>
  <c r="K34"/>
  <c r="L34"/>
  <c r="M34"/>
  <c r="B34"/>
  <c r="C25"/>
  <c r="D25"/>
  <c r="E25"/>
  <c r="F25"/>
  <c r="G25"/>
  <c r="H25"/>
  <c r="I25"/>
  <c r="J25"/>
  <c r="K25"/>
  <c r="L25"/>
  <c r="M25"/>
  <c r="B25"/>
  <c r="C22"/>
  <c r="D22"/>
  <c r="E22"/>
  <c r="F22"/>
  <c r="G22"/>
  <c r="H22"/>
  <c r="I22"/>
  <c r="J22"/>
  <c r="K22"/>
  <c r="L22"/>
  <c r="M22"/>
  <c r="B22"/>
  <c r="D12"/>
  <c r="E12"/>
  <c r="F12"/>
  <c r="G12"/>
  <c r="H12"/>
  <c r="I12"/>
  <c r="J12"/>
  <c r="K12"/>
  <c r="L12"/>
  <c r="M12"/>
  <c r="C5"/>
  <c r="D5"/>
  <c r="E5"/>
  <c r="F5"/>
  <c r="G5"/>
  <c r="H5"/>
  <c r="I5"/>
  <c r="J5"/>
  <c r="K5"/>
  <c r="L5"/>
  <c r="L4" s="1"/>
  <c r="M5"/>
  <c r="B5"/>
  <c r="N22" l="1"/>
  <c r="N5"/>
  <c r="N40"/>
  <c r="N12"/>
  <c r="N34"/>
  <c r="N25"/>
  <c r="D4"/>
  <c r="B4"/>
  <c r="E4"/>
  <c r="C4"/>
  <c r="E1"/>
  <c r="D1"/>
  <c r="M4"/>
  <c r="M1"/>
  <c r="F1"/>
  <c r="L1"/>
  <c r="K4"/>
  <c r="K1"/>
  <c r="J4"/>
  <c r="I4"/>
  <c r="I1"/>
  <c r="H4"/>
  <c r="H1"/>
  <c r="G4"/>
  <c r="G1"/>
  <c r="F4"/>
  <c r="C1"/>
  <c r="B1"/>
  <c r="J1"/>
  <c r="N4" l="1"/>
  <c r="N1"/>
</calcChain>
</file>

<file path=xl/sharedStrings.xml><?xml version="1.0" encoding="utf-8"?>
<sst xmlns="http://schemas.openxmlformats.org/spreadsheetml/2006/main" count="139" uniqueCount="45">
  <si>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</si>
  <si>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</si>
  <si>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</si>
  <si>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</si>
  <si>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</si>
  <si>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</si>
  <si>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</si>
  <si>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</si>
  <si>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</si>
  <si>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</si>
  <si>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</si>
  <si>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</si>
  <si>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</si>
  <si>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</si>
  <si>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</si>
  <si>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</si>
  <si>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</si>
  <si>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</si>
  <si>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</si>
  <si>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</si>
  <si>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</si>
  <si>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</si>
  <si>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</si>
  <si>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</si>
  <si>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</si>
  <si>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</si>
  <si>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</si>
  <si>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</si>
  <si>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</si>
  <si>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LLAY LLAY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</si>
  <si>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</si>
  <si>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</si>
  <si>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</si>
  <si>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</si>
  <si>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</si>
  <si>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</si>
  <si>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</si>
  <si>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</si>
  <si>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</si>
  <si>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</si>
  <si>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</si>
  <si>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</si>
  <si>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</si>
  <si>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 SU</t>
  </si>
  <si>
    <t>TOTAL</t>
  </si>
</sst>
</file>

<file path=xl/styles.xml><?xml version="1.0" encoding="utf-8"?>
<styleSheet xmlns="http://schemas.openxmlformats.org/spreadsheetml/2006/main">
  <numFmts count="1">
    <numFmt numFmtId="164" formatCode="#,##0_)"/>
  </numFmts>
  <fonts count="1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5" borderId="19" applyBorder="0">
      <protection locked="0"/>
    </xf>
    <xf numFmtId="0" fontId="11" fillId="0" borderId="0"/>
  </cellStyleXfs>
  <cellXfs count="7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0" fontId="0" fillId="0" borderId="3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1" xfId="0" applyFont="1" applyBorder="1"/>
    <xf numFmtId="3" fontId="0" fillId="0" borderId="13" xfId="0" applyNumberFormat="1" applyBorder="1"/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0" fontId="8" fillId="0" borderId="3" xfId="0" applyFont="1" applyBorder="1"/>
    <xf numFmtId="0" fontId="8" fillId="0" borderId="3" xfId="0" applyFont="1" applyFill="1" applyBorder="1"/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0" fillId="0" borderId="10" xfId="0" applyNumberFormat="1" applyBorder="1"/>
    <xf numFmtId="3" fontId="6" fillId="0" borderId="3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5" xfId="0" applyNumberFormat="1" applyBorder="1"/>
    <xf numFmtId="0" fontId="0" fillId="0" borderId="14" xfId="0" applyBorder="1"/>
    <xf numFmtId="3" fontId="8" fillId="0" borderId="1" xfId="0" applyNumberFormat="1" applyFon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1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8" xfId="0" applyNumberFormat="1" applyBorder="1"/>
    <xf numFmtId="0" fontId="0" fillId="0" borderId="1" xfId="0" applyBorder="1"/>
    <xf numFmtId="0" fontId="0" fillId="0" borderId="10" xfId="0" applyBorder="1"/>
    <xf numFmtId="3" fontId="10" fillId="0" borderId="17" xfId="0" applyNumberFormat="1" applyFont="1" applyBorder="1"/>
    <xf numFmtId="3" fontId="8" fillId="0" borderId="17" xfId="0" applyNumberFormat="1" applyFont="1" applyBorder="1"/>
    <xf numFmtId="3" fontId="8" fillId="0" borderId="10" xfId="0" applyNumberFormat="1" applyFont="1" applyFill="1" applyBorder="1"/>
    <xf numFmtId="3" fontId="0" fillId="0" borderId="17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164" fontId="12" fillId="0" borderId="15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164" fontId="12" fillId="0" borderId="10" xfId="1" applyNumberFormat="1" applyFont="1" applyFill="1" applyBorder="1" applyAlignment="1" applyProtection="1"/>
    <xf numFmtId="0" fontId="6" fillId="0" borderId="3" xfId="0" applyFont="1" applyBorder="1"/>
    <xf numFmtId="0" fontId="6" fillId="0" borderId="3" xfId="2" applyFont="1" applyBorder="1"/>
    <xf numFmtId="0" fontId="6" fillId="0" borderId="4" xfId="2" applyFont="1" applyBorder="1"/>
    <xf numFmtId="0" fontId="9" fillId="0" borderId="3" xfId="2" applyFont="1" applyBorder="1"/>
    <xf numFmtId="0" fontId="13" fillId="0" borderId="3" xfId="2" applyFont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B2" sqref="B2"/>
    </sheetView>
  </sheetViews>
  <sheetFormatPr baseColWidth="10" defaultRowHeight="15"/>
  <cols>
    <col min="1" max="1" width="25.7109375" bestFit="1" customWidth="1"/>
  </cols>
  <sheetData>
    <row r="1" spans="1:14" ht="15.75" thickBot="1">
      <c r="A1" s="10">
        <v>2015</v>
      </c>
      <c r="B1" s="11">
        <f>+B22+B25+B34+B40</f>
        <v>25409</v>
      </c>
      <c r="C1" s="11">
        <f t="shared" ref="C1:L1" si="0">+C22+C25+C34+C40</f>
        <v>23022</v>
      </c>
      <c r="D1" s="11">
        <f>+D22+D25+D34+D40</f>
        <v>29918</v>
      </c>
      <c r="E1" s="11">
        <f>+E22+E25+E34+E40</f>
        <v>29409</v>
      </c>
      <c r="F1" s="11">
        <f t="shared" si="0"/>
        <v>28862</v>
      </c>
      <c r="G1" s="11">
        <f t="shared" si="0"/>
        <v>27020</v>
      </c>
      <c r="H1" s="11">
        <f t="shared" si="0"/>
        <v>25803</v>
      </c>
      <c r="I1" s="11">
        <f t="shared" si="0"/>
        <v>29017</v>
      </c>
      <c r="J1" s="11">
        <f t="shared" si="0"/>
        <v>27074</v>
      </c>
      <c r="K1" s="11">
        <f t="shared" si="0"/>
        <v>29036</v>
      </c>
      <c r="L1" s="11">
        <f t="shared" si="0"/>
        <v>29078</v>
      </c>
      <c r="M1" s="11">
        <f>+M22+M25+M34+M40</f>
        <v>26124</v>
      </c>
      <c r="N1" s="11">
        <f>+N22+N25+N34+N40</f>
        <v>329772</v>
      </c>
    </row>
    <row r="2" spans="1:14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44</v>
      </c>
    </row>
    <row r="3" spans="1:14" ht="15.75" thickBot="1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4" ht="15.75" thickBot="1">
      <c r="A4" s="12" t="s">
        <v>32</v>
      </c>
      <c r="B4" s="13">
        <f>+B5+B12</f>
        <v>11555</v>
      </c>
      <c r="C4" s="45">
        <f t="shared" ref="C4:M4" si="1">+C5+C12</f>
        <v>10255</v>
      </c>
      <c r="D4" s="45">
        <f>+D5+D12</f>
        <v>13212</v>
      </c>
      <c r="E4" s="45">
        <f t="shared" si="1"/>
        <v>13015</v>
      </c>
      <c r="F4" s="45">
        <f t="shared" si="1"/>
        <v>12174</v>
      </c>
      <c r="G4" s="45">
        <f t="shared" si="1"/>
        <v>11932</v>
      </c>
      <c r="H4" s="45">
        <f t="shared" si="1"/>
        <v>11313</v>
      </c>
      <c r="I4" s="45">
        <f t="shared" si="1"/>
        <v>12203</v>
      </c>
      <c r="J4" s="45">
        <f t="shared" si="1"/>
        <v>11587</v>
      </c>
      <c r="K4" s="45">
        <f t="shared" si="1"/>
        <v>12303</v>
      </c>
      <c r="L4" s="45">
        <f>+L5+L12</f>
        <v>12437</v>
      </c>
      <c r="M4" s="45">
        <f t="shared" si="1"/>
        <v>11383</v>
      </c>
      <c r="N4" s="45">
        <f t="shared" ref="N4" si="2">+N5+N12</f>
        <v>143369</v>
      </c>
    </row>
    <row r="5" spans="1:14" ht="15.75" thickBot="1">
      <c r="A5" s="15" t="s">
        <v>28</v>
      </c>
      <c r="B5" s="16">
        <f>+B6+B7+B8+B9+B10+B11</f>
        <v>5914</v>
      </c>
      <c r="C5" s="16">
        <f t="shared" ref="C5:M5" si="3">+C6+C7+C8+C9+C10+C11</f>
        <v>5215</v>
      </c>
      <c r="D5" s="16">
        <f t="shared" si="3"/>
        <v>6783</v>
      </c>
      <c r="E5" s="16">
        <f t="shared" si="3"/>
        <v>6923</v>
      </c>
      <c r="F5" s="16">
        <f t="shared" si="3"/>
        <v>6475</v>
      </c>
      <c r="G5" s="16">
        <f t="shared" si="3"/>
        <v>6619</v>
      </c>
      <c r="H5" s="16">
        <f t="shared" si="3"/>
        <v>6189</v>
      </c>
      <c r="I5" s="16">
        <f t="shared" si="3"/>
        <v>6667</v>
      </c>
      <c r="J5" s="16">
        <f t="shared" si="3"/>
        <v>6253</v>
      </c>
      <c r="K5" s="16">
        <f t="shared" si="3"/>
        <v>6740</v>
      </c>
      <c r="L5" s="16">
        <f t="shared" si="3"/>
        <v>6843</v>
      </c>
      <c r="M5" s="16">
        <f t="shared" si="3"/>
        <v>5878</v>
      </c>
      <c r="N5" s="16">
        <f t="shared" ref="N5" si="4">+N6+N7+N8+N9+N10+N11</f>
        <v>76499</v>
      </c>
    </row>
    <row r="6" spans="1:14" ht="15.75" thickBot="1">
      <c r="A6" s="17" t="s">
        <v>14</v>
      </c>
      <c r="B6" s="18">
        <v>9</v>
      </c>
      <c r="C6" s="18">
        <v>13</v>
      </c>
      <c r="D6" s="18">
        <v>11</v>
      </c>
      <c r="E6" s="18">
        <v>14</v>
      </c>
      <c r="F6" s="43">
        <v>11</v>
      </c>
      <c r="G6" s="18">
        <v>8</v>
      </c>
      <c r="H6" s="46">
        <v>21</v>
      </c>
      <c r="I6" s="18">
        <v>16</v>
      </c>
      <c r="J6" s="19">
        <v>15</v>
      </c>
      <c r="K6" s="72">
        <v>15</v>
      </c>
      <c r="L6" s="19">
        <v>15</v>
      </c>
      <c r="M6" s="73">
        <v>15</v>
      </c>
      <c r="N6" s="76">
        <f>SUM(B6:M6)</f>
        <v>163</v>
      </c>
    </row>
    <row r="7" spans="1:14" ht="15.75" thickBot="1">
      <c r="A7" s="20" t="s">
        <v>15</v>
      </c>
      <c r="B7" s="18">
        <v>103</v>
      </c>
      <c r="C7" s="18">
        <v>106</v>
      </c>
      <c r="D7" s="18">
        <v>87</v>
      </c>
      <c r="E7" s="18">
        <v>85</v>
      </c>
      <c r="F7" s="43">
        <v>100</v>
      </c>
      <c r="G7" s="18">
        <v>127</v>
      </c>
      <c r="H7" s="46">
        <v>135</v>
      </c>
      <c r="I7" s="18">
        <v>138</v>
      </c>
      <c r="J7" s="19">
        <v>141</v>
      </c>
      <c r="K7" s="72">
        <v>143</v>
      </c>
      <c r="L7" s="19">
        <v>100</v>
      </c>
      <c r="M7" s="73">
        <v>122</v>
      </c>
      <c r="N7" s="76">
        <f t="shared" ref="N7:N11" si="5">SUM(B7:M7)</f>
        <v>1387</v>
      </c>
    </row>
    <row r="8" spans="1:14" ht="15.75" thickBot="1">
      <c r="A8" s="20" t="s">
        <v>16</v>
      </c>
      <c r="B8" s="18">
        <v>2036</v>
      </c>
      <c r="C8" s="18">
        <v>1735</v>
      </c>
      <c r="D8" s="18">
        <v>2147</v>
      </c>
      <c r="E8" s="18">
        <v>2092</v>
      </c>
      <c r="F8" s="44">
        <v>2025</v>
      </c>
      <c r="G8" s="18">
        <v>2062</v>
      </c>
      <c r="H8" s="22">
        <v>1994</v>
      </c>
      <c r="I8" s="18">
        <v>2283</v>
      </c>
      <c r="J8" s="21">
        <v>2254</v>
      </c>
      <c r="K8" s="72">
        <v>2336</v>
      </c>
      <c r="L8" s="21">
        <v>2501</v>
      </c>
      <c r="M8" s="73">
        <v>2391</v>
      </c>
      <c r="N8" s="76">
        <f t="shared" si="5"/>
        <v>25856</v>
      </c>
    </row>
    <row r="9" spans="1:14" ht="15.75" thickBot="1">
      <c r="A9" s="20" t="s">
        <v>17</v>
      </c>
      <c r="B9" s="18">
        <v>3499</v>
      </c>
      <c r="C9" s="18">
        <v>3196</v>
      </c>
      <c r="D9" s="18">
        <v>4253</v>
      </c>
      <c r="E9" s="18">
        <v>4437</v>
      </c>
      <c r="F9" s="44">
        <v>4063</v>
      </c>
      <c r="G9" s="18">
        <v>4107</v>
      </c>
      <c r="H9" s="22">
        <v>3752</v>
      </c>
      <c r="I9" s="18">
        <v>3946</v>
      </c>
      <c r="J9" s="21">
        <v>3547</v>
      </c>
      <c r="K9" s="72">
        <v>3910</v>
      </c>
      <c r="L9" s="21">
        <v>3905</v>
      </c>
      <c r="M9" s="73">
        <v>3065</v>
      </c>
      <c r="N9" s="76">
        <f t="shared" si="5"/>
        <v>45680</v>
      </c>
    </row>
    <row r="10" spans="1:14" ht="15.75" thickBot="1">
      <c r="A10" s="20" t="s">
        <v>18</v>
      </c>
      <c r="B10" s="18">
        <v>267</v>
      </c>
      <c r="C10" s="18">
        <v>165</v>
      </c>
      <c r="D10" s="18">
        <v>285</v>
      </c>
      <c r="E10" s="18">
        <v>295</v>
      </c>
      <c r="F10" s="43">
        <v>276</v>
      </c>
      <c r="G10" s="18">
        <v>315</v>
      </c>
      <c r="H10" s="46">
        <v>287</v>
      </c>
      <c r="I10" s="18">
        <v>284</v>
      </c>
      <c r="J10" s="23">
        <v>296</v>
      </c>
      <c r="K10" s="24">
        <v>336</v>
      </c>
      <c r="L10" s="23">
        <v>322</v>
      </c>
      <c r="M10" s="74">
        <v>285</v>
      </c>
      <c r="N10" s="76">
        <f t="shared" si="5"/>
        <v>3413</v>
      </c>
    </row>
    <row r="11" spans="1:14" ht="15.75" thickBot="1">
      <c r="A11" s="25" t="s">
        <v>33</v>
      </c>
      <c r="B11" s="18"/>
      <c r="C11" s="18"/>
      <c r="D11" s="18"/>
      <c r="E11" s="18"/>
      <c r="F11" s="43"/>
      <c r="G11" s="18"/>
      <c r="H11" s="18"/>
      <c r="I11" s="18"/>
      <c r="J11" s="26"/>
      <c r="K11" s="27"/>
      <c r="L11" s="26"/>
      <c r="M11" s="26"/>
      <c r="N11" s="76">
        <f t="shared" si="5"/>
        <v>0</v>
      </c>
    </row>
    <row r="12" spans="1:14" ht="15.75" thickBot="1">
      <c r="A12" s="28" t="s">
        <v>27</v>
      </c>
      <c r="B12" s="29">
        <f>+B13+B14+B15+B16+B17+B18</f>
        <v>5641</v>
      </c>
      <c r="C12" s="29">
        <f t="shared" ref="C12:M12" si="6">+C13+C14+C15+C16+C17+C18</f>
        <v>5040</v>
      </c>
      <c r="D12" s="29">
        <f t="shared" si="6"/>
        <v>6429</v>
      </c>
      <c r="E12" s="29">
        <f t="shared" si="6"/>
        <v>6092</v>
      </c>
      <c r="F12" s="29">
        <f t="shared" si="6"/>
        <v>5699</v>
      </c>
      <c r="G12" s="29">
        <f t="shared" si="6"/>
        <v>5313</v>
      </c>
      <c r="H12" s="29">
        <f t="shared" si="6"/>
        <v>5124</v>
      </c>
      <c r="I12" s="29">
        <f t="shared" si="6"/>
        <v>5536</v>
      </c>
      <c r="J12" s="29">
        <f t="shared" si="6"/>
        <v>5334</v>
      </c>
      <c r="K12" s="29">
        <f t="shared" si="6"/>
        <v>5563</v>
      </c>
      <c r="L12" s="29">
        <f t="shared" si="6"/>
        <v>5594</v>
      </c>
      <c r="M12" s="29">
        <f t="shared" si="6"/>
        <v>5505</v>
      </c>
      <c r="N12" s="29">
        <f t="shared" ref="N12" si="7">+N13+N14+N15+N16+N17+N18</f>
        <v>66870</v>
      </c>
    </row>
    <row r="13" spans="1:14" ht="15.75" thickBot="1">
      <c r="A13" s="17" t="s">
        <v>14</v>
      </c>
      <c r="B13" s="47">
        <v>13</v>
      </c>
      <c r="C13" s="18">
        <v>7</v>
      </c>
      <c r="D13" s="47">
        <v>10</v>
      </c>
      <c r="E13" s="18">
        <v>6</v>
      </c>
      <c r="F13" s="18">
        <v>5</v>
      </c>
      <c r="G13" s="18">
        <v>8</v>
      </c>
      <c r="H13" s="18">
        <v>6</v>
      </c>
      <c r="I13" s="18">
        <v>17</v>
      </c>
      <c r="J13" s="18">
        <v>8</v>
      </c>
      <c r="K13" s="30">
        <v>8</v>
      </c>
      <c r="L13" s="26">
        <v>6</v>
      </c>
      <c r="M13" s="31">
        <v>5</v>
      </c>
      <c r="N13" s="76">
        <f>SUM(B13:M13)</f>
        <v>99</v>
      </c>
    </row>
    <row r="14" spans="1:14" ht="15.75" thickBot="1">
      <c r="A14" s="20" t="s">
        <v>15</v>
      </c>
      <c r="B14" s="68">
        <v>48</v>
      </c>
      <c r="C14" s="18">
        <v>54</v>
      </c>
      <c r="D14" s="68">
        <v>34</v>
      </c>
      <c r="E14" s="18">
        <v>38</v>
      </c>
      <c r="F14" s="18">
        <v>60</v>
      </c>
      <c r="G14" s="18">
        <v>32</v>
      </c>
      <c r="H14" s="18">
        <v>61</v>
      </c>
      <c r="I14" s="18">
        <v>62</v>
      </c>
      <c r="J14" s="18">
        <v>44</v>
      </c>
      <c r="K14" s="51">
        <v>65</v>
      </c>
      <c r="L14" s="23">
        <v>68</v>
      </c>
      <c r="M14" s="32">
        <v>40</v>
      </c>
      <c r="N14" s="76">
        <f t="shared" ref="N14:N18" si="8">SUM(B14:M14)</f>
        <v>606</v>
      </c>
    </row>
    <row r="15" spans="1:14" ht="15.75" thickBot="1">
      <c r="A15" s="20" t="s">
        <v>16</v>
      </c>
      <c r="B15" s="47">
        <v>2262</v>
      </c>
      <c r="C15" s="18">
        <v>1916</v>
      </c>
      <c r="D15" s="47">
        <v>2279</v>
      </c>
      <c r="E15" s="18">
        <v>2420</v>
      </c>
      <c r="F15" s="18">
        <v>2449</v>
      </c>
      <c r="G15" s="18">
        <v>2432</v>
      </c>
      <c r="H15" s="18">
        <v>2459</v>
      </c>
      <c r="I15" s="18">
        <v>2706</v>
      </c>
      <c r="J15" s="18">
        <v>2354</v>
      </c>
      <c r="K15" s="47">
        <v>2875</v>
      </c>
      <c r="L15" s="33">
        <v>2785</v>
      </c>
      <c r="M15" s="31">
        <v>2372</v>
      </c>
      <c r="N15" s="76">
        <f t="shared" si="8"/>
        <v>29309</v>
      </c>
    </row>
    <row r="16" spans="1:14" ht="15.75" thickBot="1">
      <c r="A16" s="20" t="s">
        <v>17</v>
      </c>
      <c r="B16" s="47">
        <v>3318</v>
      </c>
      <c r="C16" s="18">
        <v>3063</v>
      </c>
      <c r="D16" s="47">
        <v>4105</v>
      </c>
      <c r="E16" s="18">
        <v>3628</v>
      </c>
      <c r="F16" s="18">
        <v>3183</v>
      </c>
      <c r="G16" s="18">
        <v>2830</v>
      </c>
      <c r="H16" s="18">
        <v>2597</v>
      </c>
      <c r="I16" s="18">
        <v>2748</v>
      </c>
      <c r="J16" s="18">
        <v>2926</v>
      </c>
      <c r="K16" s="52">
        <v>2613</v>
      </c>
      <c r="L16" s="34">
        <v>2733</v>
      </c>
      <c r="M16" s="32">
        <v>3082</v>
      </c>
      <c r="N16" s="76">
        <f t="shared" si="8"/>
        <v>36826</v>
      </c>
    </row>
    <row r="17" spans="1:14" ht="15.75" thickBot="1">
      <c r="A17" s="20" t="s">
        <v>18</v>
      </c>
      <c r="B17" s="18"/>
      <c r="C17" s="18"/>
      <c r="D17" s="68">
        <v>0</v>
      </c>
      <c r="E17" s="18"/>
      <c r="F17" s="18">
        <v>1</v>
      </c>
      <c r="G17" s="18">
        <v>6</v>
      </c>
      <c r="H17" s="18">
        <v>1</v>
      </c>
      <c r="I17" s="18">
        <v>3</v>
      </c>
      <c r="J17" s="18">
        <v>1</v>
      </c>
      <c r="K17" s="47">
        <v>1</v>
      </c>
      <c r="L17" s="26">
        <v>2</v>
      </c>
      <c r="M17" s="31">
        <v>6</v>
      </c>
      <c r="N17" s="76">
        <f t="shared" si="8"/>
        <v>21</v>
      </c>
    </row>
    <row r="18" spans="1:14" ht="15.75" thickBot="1">
      <c r="A18" s="25" t="s">
        <v>33</v>
      </c>
      <c r="B18" s="18"/>
      <c r="C18" s="18"/>
      <c r="D18" s="47">
        <v>1</v>
      </c>
      <c r="E18" s="18"/>
      <c r="F18" s="18">
        <v>1</v>
      </c>
      <c r="G18" s="18">
        <v>5</v>
      </c>
      <c r="H18" s="18"/>
      <c r="I18" s="18"/>
      <c r="J18" s="18">
        <v>1</v>
      </c>
      <c r="K18" s="35">
        <v>1</v>
      </c>
      <c r="L18" s="19"/>
      <c r="M18" s="36"/>
      <c r="N18" s="76">
        <f t="shared" si="8"/>
        <v>9</v>
      </c>
    </row>
    <row r="19" spans="1:14" ht="15.75" thickBot="1">
      <c r="D19" s="67"/>
    </row>
    <row r="20" spans="1:14" ht="15.75" thickBot="1">
      <c r="A20" s="37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44</v>
      </c>
    </row>
    <row r="21" spans="1:14" ht="15.75" thickBot="1">
      <c r="A21" s="1"/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  <c r="L21" s="3" t="s">
        <v>13</v>
      </c>
      <c r="M21" s="3" t="s">
        <v>13</v>
      </c>
      <c r="N21" s="3" t="s">
        <v>13</v>
      </c>
    </row>
    <row r="22" spans="1:14" ht="15.75" thickBot="1">
      <c r="A22" s="38" t="s">
        <v>34</v>
      </c>
      <c r="B22" s="14">
        <f>+B23+B24</f>
        <v>4102</v>
      </c>
      <c r="C22" s="14">
        <f t="shared" ref="C22:M22" si="9">+C23+C24</f>
        <v>3862</v>
      </c>
      <c r="D22" s="14">
        <f t="shared" si="9"/>
        <v>5144</v>
      </c>
      <c r="E22" s="14">
        <f t="shared" si="9"/>
        <v>5169</v>
      </c>
      <c r="F22" s="14">
        <f t="shared" si="9"/>
        <v>5654</v>
      </c>
      <c r="G22" s="14">
        <f t="shared" si="9"/>
        <v>4986</v>
      </c>
      <c r="H22" s="14">
        <f t="shared" si="9"/>
        <v>4753</v>
      </c>
      <c r="I22" s="14">
        <f t="shared" si="9"/>
        <v>5402</v>
      </c>
      <c r="J22" s="14">
        <f t="shared" si="9"/>
        <v>4746</v>
      </c>
      <c r="K22" s="14">
        <f t="shared" si="9"/>
        <v>5325</v>
      </c>
      <c r="L22" s="14">
        <f t="shared" si="9"/>
        <v>5354</v>
      </c>
      <c r="M22" s="14">
        <f t="shared" si="9"/>
        <v>4909</v>
      </c>
      <c r="N22" s="14">
        <f t="shared" ref="N22" si="10">+N23+N24</f>
        <v>59406</v>
      </c>
    </row>
    <row r="23" spans="1:14" s="40" customFormat="1" ht="15.75" thickBot="1">
      <c r="A23" s="20" t="s">
        <v>35</v>
      </c>
      <c r="B23" s="48">
        <v>2083</v>
      </c>
      <c r="C23" s="18">
        <v>1827</v>
      </c>
      <c r="D23" s="18">
        <v>2590</v>
      </c>
      <c r="E23" s="18">
        <v>2613</v>
      </c>
      <c r="F23" s="18">
        <v>2621</v>
      </c>
      <c r="G23" s="18">
        <v>2578</v>
      </c>
      <c r="H23" s="18">
        <v>2283</v>
      </c>
      <c r="I23" s="18">
        <v>2546</v>
      </c>
      <c r="J23" s="18">
        <v>2378</v>
      </c>
      <c r="K23" s="18">
        <v>2774</v>
      </c>
      <c r="L23" s="39">
        <v>2699</v>
      </c>
      <c r="M23" s="39">
        <v>2393</v>
      </c>
      <c r="N23" s="76">
        <f t="shared" ref="N23:N24" si="11">SUM(B23:M23)</f>
        <v>29385</v>
      </c>
    </row>
    <row r="24" spans="1:14" s="40" customFormat="1" ht="15.75" thickBot="1">
      <c r="A24" s="20" t="s">
        <v>36</v>
      </c>
      <c r="B24" s="18">
        <v>2019</v>
      </c>
      <c r="C24" s="18">
        <v>2035</v>
      </c>
      <c r="D24" s="18">
        <v>2554</v>
      </c>
      <c r="E24" s="18">
        <v>2556</v>
      </c>
      <c r="F24" s="18">
        <v>3033</v>
      </c>
      <c r="G24" s="18">
        <v>2408</v>
      </c>
      <c r="H24" s="18">
        <v>2470</v>
      </c>
      <c r="I24" s="18">
        <v>2856</v>
      </c>
      <c r="J24" s="18">
        <v>2368</v>
      </c>
      <c r="K24" s="18">
        <v>2551</v>
      </c>
      <c r="L24" s="39">
        <v>2655</v>
      </c>
      <c r="M24" s="39">
        <v>2516</v>
      </c>
      <c r="N24" s="76">
        <f t="shared" si="11"/>
        <v>30021</v>
      </c>
    </row>
    <row r="25" spans="1:14" s="40" customFormat="1" ht="15.75" thickBot="1">
      <c r="A25" s="38" t="s">
        <v>37</v>
      </c>
      <c r="B25" s="14">
        <f>+B26+B27+B28+B29+B30</f>
        <v>1937</v>
      </c>
      <c r="C25" s="14">
        <f t="shared" ref="C25:M25" si="12">+C26+C27+C28+C29+C30</f>
        <v>1731</v>
      </c>
      <c r="D25" s="14">
        <f t="shared" si="12"/>
        <v>2862</v>
      </c>
      <c r="E25" s="14">
        <f t="shared" si="12"/>
        <v>2927</v>
      </c>
      <c r="F25" s="14">
        <f t="shared" si="12"/>
        <v>3080</v>
      </c>
      <c r="G25" s="14">
        <f t="shared" si="12"/>
        <v>2810</v>
      </c>
      <c r="H25" s="14">
        <f t="shared" si="12"/>
        <v>2562</v>
      </c>
      <c r="I25" s="14">
        <f t="shared" si="12"/>
        <v>3281</v>
      </c>
      <c r="J25" s="14">
        <f t="shared" si="12"/>
        <v>2805</v>
      </c>
      <c r="K25" s="14">
        <f t="shared" si="12"/>
        <v>2954</v>
      </c>
      <c r="L25" s="14">
        <f t="shared" si="12"/>
        <v>2451</v>
      </c>
      <c r="M25" s="14">
        <f t="shared" si="12"/>
        <v>1779</v>
      </c>
      <c r="N25" s="14">
        <f t="shared" ref="N25" si="13">+N26+N27+N28+N29+N30</f>
        <v>31179</v>
      </c>
    </row>
    <row r="26" spans="1:14" ht="15.75" thickBot="1">
      <c r="A26" s="20" t="s">
        <v>19</v>
      </c>
      <c r="B26" s="18">
        <v>539</v>
      </c>
      <c r="C26" s="18">
        <v>484</v>
      </c>
      <c r="D26" s="71">
        <v>850</v>
      </c>
      <c r="E26" s="18">
        <v>880</v>
      </c>
      <c r="F26" s="18">
        <v>923</v>
      </c>
      <c r="G26" s="18">
        <v>895</v>
      </c>
      <c r="H26" s="18">
        <v>749</v>
      </c>
      <c r="I26" s="18">
        <v>1024</v>
      </c>
      <c r="J26" s="41">
        <v>865</v>
      </c>
      <c r="K26" s="18">
        <v>944</v>
      </c>
      <c r="L26" s="41">
        <v>847</v>
      </c>
      <c r="M26" s="41">
        <v>588</v>
      </c>
      <c r="N26" s="76">
        <f t="shared" ref="N26:N30" si="14">SUM(B26:M26)</f>
        <v>9588</v>
      </c>
    </row>
    <row r="27" spans="1:14" ht="15.75" thickBot="1">
      <c r="A27" s="20" t="s">
        <v>38</v>
      </c>
      <c r="B27" s="46">
        <v>472</v>
      </c>
      <c r="C27" s="18">
        <v>440</v>
      </c>
      <c r="D27" s="18">
        <v>634</v>
      </c>
      <c r="E27" s="18">
        <v>446</v>
      </c>
      <c r="F27" s="18">
        <v>505</v>
      </c>
      <c r="G27" s="18">
        <v>471</v>
      </c>
      <c r="H27" s="18">
        <v>553</v>
      </c>
      <c r="I27" s="18">
        <v>577</v>
      </c>
      <c r="J27" s="41">
        <v>302</v>
      </c>
      <c r="K27" s="41">
        <v>548</v>
      </c>
      <c r="L27" s="41">
        <v>315</v>
      </c>
      <c r="M27" s="41">
        <v>191</v>
      </c>
      <c r="N27" s="76">
        <f t="shared" si="14"/>
        <v>5454</v>
      </c>
    </row>
    <row r="28" spans="1:14" ht="15.75" thickBot="1">
      <c r="A28" s="20" t="s">
        <v>39</v>
      </c>
      <c r="B28" s="18">
        <v>152</v>
      </c>
      <c r="C28" s="18">
        <v>134</v>
      </c>
      <c r="D28" s="71">
        <v>335</v>
      </c>
      <c r="E28" s="18">
        <v>401</v>
      </c>
      <c r="F28" s="18">
        <v>389</v>
      </c>
      <c r="G28" s="18">
        <v>358</v>
      </c>
      <c r="H28" s="18">
        <v>381</v>
      </c>
      <c r="I28" s="18">
        <v>422</v>
      </c>
      <c r="J28" s="41">
        <v>409</v>
      </c>
      <c r="K28" s="41">
        <v>208</v>
      </c>
      <c r="L28" s="41">
        <v>246</v>
      </c>
      <c r="M28" s="41">
        <v>202</v>
      </c>
      <c r="N28" s="76">
        <f t="shared" si="14"/>
        <v>3637</v>
      </c>
    </row>
    <row r="29" spans="1:14" ht="15.75" thickBot="1">
      <c r="A29" s="20" t="s">
        <v>40</v>
      </c>
      <c r="B29" s="18">
        <v>498</v>
      </c>
      <c r="C29" s="18">
        <v>427</v>
      </c>
      <c r="D29" s="71">
        <v>637</v>
      </c>
      <c r="E29" s="18">
        <v>730</v>
      </c>
      <c r="F29" s="18">
        <v>818</v>
      </c>
      <c r="G29" s="18">
        <v>675</v>
      </c>
      <c r="H29" s="18">
        <v>517</v>
      </c>
      <c r="I29" s="18">
        <v>767</v>
      </c>
      <c r="J29" s="41">
        <v>837</v>
      </c>
      <c r="K29" s="42">
        <v>813</v>
      </c>
      <c r="L29" s="42">
        <v>672</v>
      </c>
      <c r="M29" s="41">
        <v>590</v>
      </c>
      <c r="N29" s="76">
        <f t="shared" si="14"/>
        <v>7981</v>
      </c>
    </row>
    <row r="30" spans="1:14" ht="15.75" thickBot="1">
      <c r="A30" s="20" t="s">
        <v>41</v>
      </c>
      <c r="B30" s="18">
        <v>276</v>
      </c>
      <c r="C30" s="18">
        <v>246</v>
      </c>
      <c r="D30" s="18">
        <v>406</v>
      </c>
      <c r="E30" s="18">
        <v>470</v>
      </c>
      <c r="F30" s="18">
        <v>445</v>
      </c>
      <c r="G30" s="18">
        <v>411</v>
      </c>
      <c r="H30" s="18">
        <v>362</v>
      </c>
      <c r="I30" s="18">
        <v>491</v>
      </c>
      <c r="J30" s="41">
        <v>392</v>
      </c>
      <c r="K30" s="41">
        <v>441</v>
      </c>
      <c r="L30" s="41">
        <v>371</v>
      </c>
      <c r="M30" s="41">
        <v>208</v>
      </c>
      <c r="N30" s="76">
        <f t="shared" si="14"/>
        <v>4519</v>
      </c>
    </row>
    <row r="31" spans="1:14" ht="15.75" thickBot="1"/>
    <row r="32" spans="1:14" ht="15.75" thickBot="1">
      <c r="A32" s="37" t="s">
        <v>20</v>
      </c>
      <c r="B32" s="2" t="s">
        <v>21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  <c r="N32" s="2" t="s">
        <v>44</v>
      </c>
    </row>
    <row r="33" spans="1:14" ht="15.75" thickBot="1">
      <c r="A33" s="1"/>
      <c r="B33" s="3" t="s">
        <v>13</v>
      </c>
      <c r="C33" s="3" t="s">
        <v>13</v>
      </c>
      <c r="D33" s="3" t="s">
        <v>13</v>
      </c>
      <c r="E33" s="3" t="s">
        <v>13</v>
      </c>
      <c r="F33" s="3" t="s">
        <v>13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  <c r="N33" s="3" t="s">
        <v>13</v>
      </c>
    </row>
    <row r="34" spans="1:14" ht="15.75" thickBot="1">
      <c r="A34" s="49" t="s">
        <v>42</v>
      </c>
      <c r="B34" s="50">
        <f>+B35+B36</f>
        <v>13294</v>
      </c>
      <c r="C34" s="50">
        <f t="shared" ref="C34:M34" si="15">+C35+C36</f>
        <v>11920</v>
      </c>
      <c r="D34" s="50">
        <f t="shared" si="15"/>
        <v>14980</v>
      </c>
      <c r="E34" s="50">
        <f t="shared" si="15"/>
        <v>14683</v>
      </c>
      <c r="F34" s="50">
        <f t="shared" si="15"/>
        <v>13798</v>
      </c>
      <c r="G34" s="50">
        <f t="shared" si="15"/>
        <v>13494</v>
      </c>
      <c r="H34" s="50">
        <f t="shared" si="15"/>
        <v>12903</v>
      </c>
      <c r="I34" s="50">
        <f t="shared" si="15"/>
        <v>13760</v>
      </c>
      <c r="J34" s="50">
        <f t="shared" si="15"/>
        <v>13075</v>
      </c>
      <c r="K34" s="50">
        <f t="shared" si="15"/>
        <v>13892</v>
      </c>
      <c r="L34" s="50">
        <f t="shared" si="15"/>
        <v>14042</v>
      </c>
      <c r="M34" s="50">
        <f t="shared" si="15"/>
        <v>12944</v>
      </c>
      <c r="N34" s="50">
        <f t="shared" ref="N34" si="16">+N35+N36</f>
        <v>162785</v>
      </c>
    </row>
    <row r="35" spans="1:14" ht="15.75" thickBot="1">
      <c r="A35" s="53" t="s">
        <v>27</v>
      </c>
      <c r="B35" s="47">
        <v>6524</v>
      </c>
      <c r="C35" s="55">
        <v>5939</v>
      </c>
      <c r="D35" s="47">
        <v>7360</v>
      </c>
      <c r="E35" s="55">
        <v>6920</v>
      </c>
      <c r="F35" s="47">
        <v>6550</v>
      </c>
      <c r="G35" s="55">
        <v>6099</v>
      </c>
      <c r="H35" s="47">
        <v>5919</v>
      </c>
      <c r="I35" s="55">
        <v>6312</v>
      </c>
      <c r="J35" s="47">
        <v>6023</v>
      </c>
      <c r="K35" s="55">
        <v>6360</v>
      </c>
      <c r="L35" s="47">
        <v>6303</v>
      </c>
      <c r="M35" s="57">
        <v>6217</v>
      </c>
      <c r="N35" s="76">
        <f t="shared" ref="N35:N36" si="17">SUM(B35:M35)</f>
        <v>76526</v>
      </c>
    </row>
    <row r="36" spans="1:14" ht="15.75" thickBot="1">
      <c r="A36" s="6" t="s">
        <v>28</v>
      </c>
      <c r="B36" s="54">
        <v>6770</v>
      </c>
      <c r="C36" s="7">
        <v>5981</v>
      </c>
      <c r="D36" s="71">
        <v>7620</v>
      </c>
      <c r="E36" s="7">
        <v>7763</v>
      </c>
      <c r="F36" s="56">
        <v>7248</v>
      </c>
      <c r="G36" s="7">
        <v>7395</v>
      </c>
      <c r="H36" s="56">
        <v>6984</v>
      </c>
      <c r="I36" s="7">
        <v>7448</v>
      </c>
      <c r="J36" s="56">
        <v>7052</v>
      </c>
      <c r="K36" s="7">
        <v>7532</v>
      </c>
      <c r="L36" s="58">
        <v>7739</v>
      </c>
      <c r="M36" s="75">
        <v>6727</v>
      </c>
      <c r="N36" s="76">
        <f t="shared" si="17"/>
        <v>86259</v>
      </c>
    </row>
    <row r="37" spans="1:14" ht="15.75" thickBot="1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9"/>
      <c r="N37" s="9"/>
    </row>
    <row r="38" spans="1:14" ht="15.75" thickBot="1">
      <c r="A38" s="1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2" t="s">
        <v>44</v>
      </c>
    </row>
    <row r="39" spans="1:14" ht="15.75" thickBot="1">
      <c r="A39" s="1"/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M39" s="3" t="s">
        <v>13</v>
      </c>
      <c r="N39" s="3" t="s">
        <v>13</v>
      </c>
    </row>
    <row r="40" spans="1:14" ht="15.75" thickBot="1">
      <c r="A40" s="5" t="s">
        <v>43</v>
      </c>
      <c r="B40" s="4">
        <f>+B41+B42+B43</f>
        <v>6076</v>
      </c>
      <c r="C40" s="4">
        <f t="shared" ref="C40:M40" si="18">+C41+C42+C43</f>
        <v>5509</v>
      </c>
      <c r="D40" s="4">
        <f t="shared" si="18"/>
        <v>6932</v>
      </c>
      <c r="E40" s="4">
        <f t="shared" si="18"/>
        <v>6630</v>
      </c>
      <c r="F40" s="4">
        <f t="shared" si="18"/>
        <v>6330</v>
      </c>
      <c r="G40" s="4">
        <f t="shared" si="18"/>
        <v>5730</v>
      </c>
      <c r="H40" s="4">
        <f t="shared" si="18"/>
        <v>5585</v>
      </c>
      <c r="I40" s="4">
        <f t="shared" si="18"/>
        <v>6574</v>
      </c>
      <c r="J40" s="4">
        <f t="shared" si="18"/>
        <v>6448</v>
      </c>
      <c r="K40" s="4">
        <f t="shared" si="18"/>
        <v>6865</v>
      </c>
      <c r="L40" s="4">
        <f t="shared" si="18"/>
        <v>7231</v>
      </c>
      <c r="M40" s="4">
        <f t="shared" si="18"/>
        <v>6492</v>
      </c>
      <c r="N40" s="4">
        <f t="shared" ref="N40" si="19">+N41+N42+N43</f>
        <v>76402</v>
      </c>
    </row>
    <row r="41" spans="1:14" ht="15.75" thickBot="1">
      <c r="A41" s="59" t="s">
        <v>29</v>
      </c>
      <c r="B41" s="60">
        <v>3829</v>
      </c>
      <c r="C41" s="51">
        <v>3432</v>
      </c>
      <c r="D41" s="69">
        <v>4356</v>
      </c>
      <c r="E41" s="51">
        <v>4090</v>
      </c>
      <c r="F41" s="60">
        <v>3844</v>
      </c>
      <c r="G41" s="51">
        <v>3397</v>
      </c>
      <c r="H41" s="60">
        <v>3206</v>
      </c>
      <c r="I41" s="51">
        <v>3763</v>
      </c>
      <c r="J41" s="60">
        <v>3749</v>
      </c>
      <c r="K41" s="51">
        <v>4041</v>
      </c>
      <c r="L41" s="60">
        <v>4391</v>
      </c>
      <c r="M41" s="51">
        <v>3883</v>
      </c>
      <c r="N41" s="76">
        <f t="shared" ref="N41:N43" si="20">SUM(B41:M41)</f>
        <v>45981</v>
      </c>
    </row>
    <row r="42" spans="1:14" ht="15.75" thickBot="1">
      <c r="A42" s="62" t="s">
        <v>30</v>
      </c>
      <c r="B42" s="63">
        <v>1895</v>
      </c>
      <c r="C42" s="47">
        <v>1745</v>
      </c>
      <c r="D42" s="71">
        <v>2206</v>
      </c>
      <c r="E42" s="47">
        <v>2159</v>
      </c>
      <c r="F42" s="55">
        <v>2112</v>
      </c>
      <c r="G42" s="47">
        <v>1974</v>
      </c>
      <c r="H42" s="55">
        <v>1974</v>
      </c>
      <c r="I42" s="47">
        <v>2409</v>
      </c>
      <c r="J42" s="64">
        <v>2332</v>
      </c>
      <c r="K42" s="65">
        <v>2381</v>
      </c>
      <c r="L42" s="66">
        <v>2481</v>
      </c>
      <c r="M42" s="47">
        <v>2236</v>
      </c>
      <c r="N42" s="76">
        <f t="shared" si="20"/>
        <v>25904</v>
      </c>
    </row>
    <row r="43" spans="1:14" ht="15.75" thickBot="1">
      <c r="A43" s="61" t="s">
        <v>31</v>
      </c>
      <c r="B43" s="7">
        <v>352</v>
      </c>
      <c r="C43" s="56">
        <v>332</v>
      </c>
      <c r="D43" s="70">
        <v>370</v>
      </c>
      <c r="E43" s="56">
        <v>381</v>
      </c>
      <c r="F43" s="7">
        <v>374</v>
      </c>
      <c r="G43" s="56">
        <v>359</v>
      </c>
      <c r="H43" s="7">
        <v>405</v>
      </c>
      <c r="I43" s="56">
        <v>402</v>
      </c>
      <c r="J43" s="8">
        <v>367</v>
      </c>
      <c r="K43" s="61">
        <v>443</v>
      </c>
      <c r="L43" s="8">
        <v>359</v>
      </c>
      <c r="M43" s="61">
        <v>373</v>
      </c>
      <c r="N43" s="76">
        <f t="shared" si="20"/>
        <v>4517</v>
      </c>
    </row>
    <row r="46" spans="1:14">
      <c r="C46" s="11"/>
    </row>
    <row r="47" spans="1:14">
      <c r="C47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guillermo.pinto</cp:lastModifiedBy>
  <dcterms:created xsi:type="dcterms:W3CDTF">2013-02-11T11:20:00Z</dcterms:created>
  <dcterms:modified xsi:type="dcterms:W3CDTF">2016-01-26T13:57:02Z</dcterms:modified>
</cp:coreProperties>
</file>