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m2014\catego\"/>
    </mc:Choice>
  </mc:AlternateContent>
  <bookViews>
    <workbookView xWindow="-15" yWindow="4065" windowWidth="15420" windowHeight="4110"/>
  </bookViews>
  <sheets>
    <sheet name="URGENCIA REAL" sheetId="2" r:id="rId1"/>
  </sheets>
  <calcPr calcId="15251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2" i="2"/>
  <c r="N13" i="2"/>
  <c r="N14" i="2"/>
  <c r="N15" i="2"/>
  <c r="N16" i="2"/>
  <c r="N17" i="2"/>
  <c r="N18" i="2"/>
  <c r="N22" i="2"/>
  <c r="N23" i="2"/>
  <c r="N24" i="2"/>
  <c r="N25" i="2"/>
  <c r="N26" i="2"/>
  <c r="N27" i="2"/>
  <c r="N28" i="2"/>
  <c r="N29" i="2"/>
  <c r="N30" i="2"/>
  <c r="N34" i="2"/>
  <c r="N35" i="2"/>
  <c r="N36" i="2"/>
  <c r="N40" i="2"/>
  <c r="N41" i="2"/>
  <c r="N42" i="2"/>
  <c r="N43" i="2"/>
  <c r="N4" i="2"/>
  <c r="N5" i="2"/>
  <c r="L4" i="2"/>
  <c r="B12" i="2"/>
  <c r="C40" i="2"/>
  <c r="D40" i="2"/>
  <c r="E40" i="2"/>
  <c r="F40" i="2"/>
  <c r="G40" i="2"/>
  <c r="H40" i="2"/>
  <c r="I40" i="2"/>
  <c r="J40" i="2"/>
  <c r="K40" i="2"/>
  <c r="L40" i="2"/>
  <c r="M40" i="2"/>
  <c r="B40" i="2"/>
  <c r="C34" i="2"/>
  <c r="D34" i="2"/>
  <c r="E34" i="2"/>
  <c r="F34" i="2"/>
  <c r="G34" i="2"/>
  <c r="H34" i="2"/>
  <c r="I34" i="2"/>
  <c r="J34" i="2"/>
  <c r="K34" i="2"/>
  <c r="L34" i="2"/>
  <c r="M34" i="2"/>
  <c r="B34" i="2"/>
  <c r="C25" i="2"/>
  <c r="D25" i="2"/>
  <c r="E25" i="2"/>
  <c r="F25" i="2"/>
  <c r="G25" i="2"/>
  <c r="H25" i="2"/>
  <c r="I25" i="2"/>
  <c r="J25" i="2"/>
  <c r="K25" i="2"/>
  <c r="L25" i="2"/>
  <c r="M25" i="2"/>
  <c r="B25" i="2"/>
  <c r="C22" i="2"/>
  <c r="D22" i="2"/>
  <c r="E22" i="2"/>
  <c r="F22" i="2"/>
  <c r="G22" i="2"/>
  <c r="H22" i="2"/>
  <c r="I22" i="2"/>
  <c r="J22" i="2"/>
  <c r="K22" i="2"/>
  <c r="L22" i="2"/>
  <c r="M22" i="2"/>
  <c r="B22" i="2"/>
  <c r="C12" i="2"/>
  <c r="D12" i="2"/>
  <c r="D4" i="2" s="1"/>
  <c r="E12" i="2"/>
  <c r="F12" i="2"/>
  <c r="G12" i="2"/>
  <c r="H12" i="2"/>
  <c r="I12" i="2"/>
  <c r="J12" i="2"/>
  <c r="K12" i="2"/>
  <c r="L12" i="2"/>
  <c r="M12" i="2"/>
  <c r="C5" i="2"/>
  <c r="D5" i="2"/>
  <c r="E5" i="2"/>
  <c r="F5" i="2"/>
  <c r="G5" i="2"/>
  <c r="H5" i="2"/>
  <c r="I5" i="2"/>
  <c r="J5" i="2"/>
  <c r="K5" i="2"/>
  <c r="L5" i="2"/>
  <c r="M5" i="2"/>
  <c r="B5" i="2"/>
  <c r="B4" i="2" l="1"/>
  <c r="E4" i="2"/>
  <c r="C4" i="2"/>
  <c r="E1" i="2"/>
  <c r="D1" i="2"/>
  <c r="M4" i="2"/>
  <c r="M1" i="2"/>
  <c r="F1" i="2"/>
  <c r="L1" i="2"/>
  <c r="K4" i="2"/>
  <c r="K1" i="2"/>
  <c r="J4" i="2"/>
  <c r="I4" i="2"/>
  <c r="I1" i="2"/>
  <c r="H4" i="2"/>
  <c r="H1" i="2"/>
  <c r="G4" i="2"/>
  <c r="G1" i="2"/>
  <c r="F4" i="2"/>
  <c r="C1" i="2"/>
  <c r="B1" i="2"/>
  <c r="J1" i="2"/>
</calcChain>
</file>

<file path=xl/sharedStrings.xml><?xml version="1.0" encoding="utf-8"?>
<sst xmlns="http://schemas.openxmlformats.org/spreadsheetml/2006/main" count="132" uniqueCount="45">
  <si>
    <t>CONSULTAS RED DE URGENCIAS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</si>
  <si>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</si>
  <si>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</si>
  <si>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</si>
  <si>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</si>
  <si>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</si>
  <si>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</si>
  <si>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</si>
  <si>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</si>
  <si>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</si>
  <si>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</si>
  <si>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</si>
  <si>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</si>
  <si>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</t>
  </si>
  <si>
    <t>C1</t>
  </si>
  <si>
    <t>C2</t>
  </si>
  <si>
    <t>C3</t>
  </si>
  <si>
    <t>C4</t>
  </si>
  <si>
    <t>C5</t>
  </si>
  <si>
    <t>SUR RINCONADA</t>
  </si>
  <si>
    <t>ESTABLECIMIENTO</t>
  </si>
  <si>
    <t>ENERO</t>
  </si>
  <si>
    <t>FEBRERO</t>
  </si>
  <si>
    <t>MARZO</t>
  </si>
  <si>
    <t>ABRIL</t>
  </si>
  <si>
    <t>MAYO</t>
  </si>
  <si>
    <t>JUNIO</t>
  </si>
  <si>
    <t>HOSCA</t>
  </si>
  <si>
    <t>HOSLA</t>
  </si>
  <si>
    <t>LLAY LLAY</t>
  </si>
  <si>
    <t>PUTAENDO</t>
  </si>
  <si>
    <t>PHILIPPE PINEL</t>
  </si>
  <si>
    <t>SERVICIOS DE EMERGENCIAS</t>
  </si>
  <si>
    <t>Sin Categorización</t>
  </si>
  <si>
    <t>TOTAL SAPU</t>
  </si>
  <si>
    <t>SAPU SEGISMUNDO</t>
  </si>
  <si>
    <t>SAPU CENTENARIO</t>
  </si>
  <si>
    <t>TOTAL SUR</t>
  </si>
  <si>
    <t>SUR SAN ESTEBAN</t>
  </si>
  <si>
    <t>SUR CALLE LARGA</t>
  </si>
  <si>
    <t>SUR CATEMU</t>
  </si>
  <si>
    <t>SUR STA MARIA</t>
  </si>
  <si>
    <t>TOTAL UEH</t>
  </si>
  <si>
    <t>TOTAL SU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</si>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</sst>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253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5" borderId="19" applyBorder="0">
      <protection locked="0"/>
    </xf>
    <xf numFmtId="0" fontId="11" fillId="0" borderId="0"/>
  </cellStyleXfs>
  <cellXfs count="77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6" xfId="0" applyBorder="1"/>
    <xf numFmtId="3" fontId="0" fillId="0" borderId="7" xfId="0" applyNumberFormat="1" applyBorder="1"/>
    <xf numFmtId="0" fontId="0" fillId="0" borderId="7" xfId="0" applyBorder="1"/>
    <xf numFmtId="0" fontId="0" fillId="0" borderId="3" xfId="0" applyBorder="1"/>
    <xf numFmtId="0" fontId="4" fillId="4" borderId="0" xfId="0" applyFont="1" applyFill="1" applyAlignment="1">
      <alignment horizontal="center"/>
    </xf>
    <xf numFmtId="3" fontId="0" fillId="0" borderId="0" xfId="0" applyNumberFormat="1"/>
    <xf numFmtId="0" fontId="3" fillId="3" borderId="8" xfId="0" applyFont="1" applyFill="1" applyBorder="1"/>
    <xf numFmtId="3" fontId="3" fillId="3" borderId="1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 indent="1"/>
    </xf>
    <xf numFmtId="3" fontId="1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 applyAlignment="1">
      <alignment horizontal="center" wrapText="1"/>
    </xf>
    <xf numFmtId="3" fontId="5" fillId="0" borderId="3" xfId="0" applyNumberFormat="1" applyFont="1" applyBorder="1"/>
    <xf numFmtId="3" fontId="6" fillId="0" borderId="3" xfId="0" applyNumberFormat="1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5" fillId="0" borderId="2" xfId="0" applyFont="1" applyBorder="1"/>
    <xf numFmtId="0" fontId="6" fillId="0" borderId="2" xfId="0" applyFont="1" applyBorder="1"/>
    <xf numFmtId="0" fontId="3" fillId="3" borderId="5" xfId="0" applyFont="1" applyFill="1" applyBorder="1" applyAlignment="1">
      <alignment horizontal="left" indent="1"/>
    </xf>
    <xf numFmtId="3" fontId="1" fillId="4" borderId="3" xfId="0" applyNumberFormat="1" applyFont="1" applyFill="1" applyBorder="1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5" fillId="0" borderId="2" xfId="0" applyNumberFormat="1" applyFont="1" applyBorder="1"/>
    <xf numFmtId="3" fontId="5" fillId="0" borderId="4" xfId="0" applyNumberFormat="1" applyFont="1" applyBorder="1"/>
    <xf numFmtId="0" fontId="5" fillId="0" borderId="1" xfId="0" applyFont="1" applyBorder="1"/>
    <xf numFmtId="3" fontId="0" fillId="0" borderId="13" xfId="0" applyNumberFormat="1" applyBorder="1"/>
    <xf numFmtId="0" fontId="3" fillId="3" borderId="10" xfId="0" applyFont="1" applyFill="1" applyBorder="1"/>
    <xf numFmtId="0" fontId="3" fillId="3" borderId="1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0" fontId="0" fillId="2" borderId="0" xfId="0" applyFill="1"/>
    <xf numFmtId="0" fontId="8" fillId="0" borderId="3" xfId="0" applyFont="1" applyBorder="1"/>
    <xf numFmtId="0" fontId="8" fillId="0" borderId="3" xfId="0" applyFont="1" applyFill="1" applyBorder="1"/>
    <xf numFmtId="0" fontId="6" fillId="0" borderId="3" xfId="0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3" fontId="0" fillId="0" borderId="10" xfId="0" applyNumberFormat="1" applyBorder="1"/>
    <xf numFmtId="3" fontId="6" fillId="0" borderId="3" xfId="0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0" fillId="0" borderId="15" xfId="0" applyNumberFormat="1" applyBorder="1"/>
    <xf numFmtId="3" fontId="0" fillId="0" borderId="5" xfId="0" applyNumberFormat="1" applyBorder="1"/>
    <xf numFmtId="0" fontId="0" fillId="0" borderId="14" xfId="0" applyBorder="1"/>
    <xf numFmtId="3" fontId="8" fillId="0" borderId="1" xfId="0" applyNumberFormat="1" applyFont="1" applyBorder="1"/>
    <xf numFmtId="3" fontId="0" fillId="0" borderId="17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9" fillId="0" borderId="1" xfId="0" applyNumberFormat="1" applyFont="1" applyFill="1" applyBorder="1" applyAlignment="1">
      <alignment horizontal="right"/>
    </xf>
    <xf numFmtId="0" fontId="0" fillId="0" borderId="15" xfId="0" applyBorder="1"/>
    <xf numFmtId="3" fontId="0" fillId="0" borderId="18" xfId="0" applyNumberFormat="1" applyBorder="1"/>
    <xf numFmtId="0" fontId="0" fillId="0" borderId="1" xfId="0" applyBorder="1"/>
    <xf numFmtId="0" fontId="0" fillId="0" borderId="10" xfId="0" applyBorder="1"/>
    <xf numFmtId="3" fontId="10" fillId="0" borderId="17" xfId="0" applyNumberFormat="1" applyFont="1" applyBorder="1"/>
    <xf numFmtId="3" fontId="8" fillId="0" borderId="17" xfId="0" applyNumberFormat="1" applyFont="1" applyBorder="1"/>
    <xf numFmtId="3" fontId="8" fillId="0" borderId="10" xfId="0" applyNumberFormat="1" applyFont="1" applyFill="1" applyBorder="1"/>
    <xf numFmtId="3" fontId="0" fillId="0" borderId="17" xfId="0" applyNumberFormat="1" applyFill="1" applyBorder="1"/>
    <xf numFmtId="3" fontId="0" fillId="0" borderId="20" xfId="0" applyNumberFormat="1" applyBorder="1"/>
    <xf numFmtId="3" fontId="0" fillId="0" borderId="21" xfId="0" applyNumberFormat="1" applyBorder="1"/>
    <xf numFmtId="164" fontId="12" fillId="0" borderId="15" xfId="1" applyNumberFormat="1" applyFont="1" applyFill="1" applyBorder="1" applyAlignment="1" applyProtection="1"/>
    <xf numFmtId="164" fontId="12" fillId="0" borderId="1" xfId="1" applyNumberFormat="1" applyFont="1" applyFill="1" applyBorder="1" applyAlignment="1" applyProtection="1"/>
    <xf numFmtId="164" fontId="12" fillId="0" borderId="10" xfId="1" applyNumberFormat="1" applyFont="1" applyFill="1" applyBorder="1" applyAlignment="1" applyProtection="1"/>
    <xf numFmtId="0" fontId="6" fillId="0" borderId="3" xfId="0" applyFont="1" applyBorder="1"/>
    <xf numFmtId="0" fontId="6" fillId="0" borderId="3" xfId="2" applyFont="1" applyBorder="1"/>
    <xf numFmtId="0" fontId="6" fillId="0" borderId="4" xfId="2" applyFont="1" applyBorder="1"/>
    <xf numFmtId="0" fontId="9" fillId="0" borderId="3" xfId="2" applyFont="1" applyBorder="1"/>
    <xf numFmtId="0" fontId="3" fillId="3" borderId="4" xfId="0" applyFont="1" applyFill="1" applyBorder="1" applyAlignment="1">
      <alignment horizontal="center"/>
    </xf>
  </cellXfs>
  <cellStyles count="3">
    <cellStyle name="Escribir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1" sqref="N11"/>
    </sheetView>
  </sheetViews>
  <sheetFormatPr baseColWidth="10" defaultRowHeight="15" x14ac:dyDescent="0.25"/>
  <cols>
    <col min="1" max="1" width="25.7109375" bestFit="1" customWidth="1"/>
  </cols>
  <sheetData>
    <row r="1" spans="1:14" ht="15.75" thickBot="1" x14ac:dyDescent="0.3">
      <c r="A1" s="10">
        <v>2014</v>
      </c>
      <c r="B1" s="11">
        <f>+B22+B25+B34+B40</f>
        <v>26777</v>
      </c>
      <c r="C1" s="11">
        <f t="shared" ref="C1:L1" si="0">+C22+C25+C34+C40</f>
        <v>23658</v>
      </c>
      <c r="D1" s="11">
        <f>+D22+D25+D34+D40</f>
        <v>29306</v>
      </c>
      <c r="E1" s="11">
        <f>+E22+E25+E34+E40</f>
        <v>28536</v>
      </c>
      <c r="F1" s="11">
        <f t="shared" si="0"/>
        <v>28642</v>
      </c>
      <c r="G1" s="11">
        <f t="shared" si="0"/>
        <v>30172</v>
      </c>
      <c r="H1" s="11">
        <f t="shared" si="0"/>
        <v>27902</v>
      </c>
      <c r="I1" s="11">
        <f t="shared" si="0"/>
        <v>28859</v>
      </c>
      <c r="J1" s="11">
        <f t="shared" si="0"/>
        <v>28290</v>
      </c>
      <c r="K1" s="11">
        <f t="shared" si="0"/>
        <v>29731</v>
      </c>
      <c r="L1" s="11">
        <f t="shared" si="0"/>
        <v>28111</v>
      </c>
      <c r="M1" s="11">
        <f>+M22+M25+M34+M40</f>
        <v>27302</v>
      </c>
    </row>
    <row r="2" spans="1:14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76" t="s">
        <v>44</v>
      </c>
    </row>
    <row r="3" spans="1:14" ht="15.75" thickBot="1" x14ac:dyDescent="0.3">
      <c r="A3" s="1"/>
      <c r="B3" s="3" t="s">
        <v>13</v>
      </c>
      <c r="C3" s="3" t="s">
        <v>13</v>
      </c>
      <c r="D3" s="3" t="s">
        <v>13</v>
      </c>
      <c r="E3" s="3" t="s">
        <v>13</v>
      </c>
      <c r="F3" s="3" t="s">
        <v>13</v>
      </c>
      <c r="G3" s="3" t="s">
        <v>13</v>
      </c>
      <c r="H3" s="3" t="s">
        <v>13</v>
      </c>
      <c r="I3" s="3" t="s">
        <v>13</v>
      </c>
      <c r="J3" s="3" t="s">
        <v>13</v>
      </c>
      <c r="K3" s="3" t="s">
        <v>13</v>
      </c>
      <c r="L3" s="3" t="s">
        <v>13</v>
      </c>
      <c r="M3" s="3" t="s">
        <v>13</v>
      </c>
      <c r="N3" s="76"/>
    </row>
    <row r="4" spans="1:14" ht="15.75" thickBot="1" x14ac:dyDescent="0.3">
      <c r="A4" s="12" t="s">
        <v>32</v>
      </c>
      <c r="B4" s="13">
        <f>+B5+B12</f>
        <v>12318</v>
      </c>
      <c r="C4" s="45">
        <f t="shared" ref="C4:M4" si="1">+C5+C12</f>
        <v>10661</v>
      </c>
      <c r="D4" s="45">
        <f>+D5+D12</f>
        <v>13272</v>
      </c>
      <c r="E4" s="45">
        <f t="shared" si="1"/>
        <v>12796</v>
      </c>
      <c r="F4" s="45">
        <f t="shared" si="1"/>
        <v>12518</v>
      </c>
      <c r="G4" s="45">
        <f t="shared" si="1"/>
        <v>13351</v>
      </c>
      <c r="H4" s="45">
        <f t="shared" si="1"/>
        <v>12729</v>
      </c>
      <c r="I4" s="45">
        <f t="shared" si="1"/>
        <v>12551</v>
      </c>
      <c r="J4" s="45">
        <f t="shared" si="1"/>
        <v>12060</v>
      </c>
      <c r="K4" s="45">
        <f t="shared" si="1"/>
        <v>12763</v>
      </c>
      <c r="L4" s="45">
        <f>+L5+L12</f>
        <v>12246</v>
      </c>
      <c r="M4" s="45">
        <f t="shared" si="1"/>
        <v>11947</v>
      </c>
      <c r="N4" s="11">
        <f>SUM(B4:M4)</f>
        <v>149212</v>
      </c>
    </row>
    <row r="5" spans="1:14" ht="15.75" thickBot="1" x14ac:dyDescent="0.3">
      <c r="A5" s="15" t="s">
        <v>28</v>
      </c>
      <c r="B5" s="16">
        <f>+B6+B7+B8+B9+B10+B11</f>
        <v>6657</v>
      </c>
      <c r="C5" s="16">
        <f t="shared" ref="C5:M5" si="2">+C6+C7+C8+C9+C10+C11</f>
        <v>5647</v>
      </c>
      <c r="D5" s="16">
        <f t="shared" si="2"/>
        <v>7229</v>
      </c>
      <c r="E5" s="16">
        <f t="shared" si="2"/>
        <v>6939</v>
      </c>
      <c r="F5" s="16">
        <f t="shared" si="2"/>
        <v>6613</v>
      </c>
      <c r="G5" s="16">
        <f t="shared" si="2"/>
        <v>7204</v>
      </c>
      <c r="H5" s="16">
        <f t="shared" si="2"/>
        <v>6794</v>
      </c>
      <c r="I5" s="16">
        <f t="shared" si="2"/>
        <v>6559</v>
      </c>
      <c r="J5" s="16">
        <f t="shared" si="2"/>
        <v>6260</v>
      </c>
      <c r="K5" s="16">
        <f t="shared" si="2"/>
        <v>6573</v>
      </c>
      <c r="L5" s="16">
        <f t="shared" si="2"/>
        <v>6117</v>
      </c>
      <c r="M5" s="16">
        <f t="shared" si="2"/>
        <v>6026</v>
      </c>
      <c r="N5" s="11">
        <f>SUM(B5:M5)</f>
        <v>78618</v>
      </c>
    </row>
    <row r="6" spans="1:14" ht="15.75" thickBot="1" x14ac:dyDescent="0.3">
      <c r="A6" s="17" t="s">
        <v>14</v>
      </c>
      <c r="B6" s="43">
        <v>9</v>
      </c>
      <c r="C6" s="18">
        <v>8</v>
      </c>
      <c r="D6" s="18">
        <v>12</v>
      </c>
      <c r="E6" s="18">
        <v>8</v>
      </c>
      <c r="F6" s="43">
        <v>5</v>
      </c>
      <c r="G6" s="18">
        <v>17</v>
      </c>
      <c r="H6" s="46">
        <v>3</v>
      </c>
      <c r="I6" s="18">
        <v>5</v>
      </c>
      <c r="J6" s="19">
        <v>9</v>
      </c>
      <c r="K6" s="72">
        <v>6</v>
      </c>
      <c r="L6" s="19">
        <v>24</v>
      </c>
      <c r="M6" s="73">
        <v>10</v>
      </c>
      <c r="N6" s="11">
        <f t="shared" ref="N6:N43" si="3">SUM(B6:M6)</f>
        <v>116</v>
      </c>
    </row>
    <row r="7" spans="1:14" ht="15.75" thickBot="1" x14ac:dyDescent="0.3">
      <c r="A7" s="20" t="s">
        <v>15</v>
      </c>
      <c r="B7" s="43">
        <v>84</v>
      </c>
      <c r="C7" s="18">
        <v>78</v>
      </c>
      <c r="D7" s="18">
        <v>137</v>
      </c>
      <c r="E7" s="18">
        <v>121</v>
      </c>
      <c r="F7" s="43">
        <v>112</v>
      </c>
      <c r="G7" s="18">
        <v>141</v>
      </c>
      <c r="H7" s="46">
        <v>137</v>
      </c>
      <c r="I7" s="18">
        <v>120</v>
      </c>
      <c r="J7" s="19">
        <v>102</v>
      </c>
      <c r="K7" s="72">
        <v>110</v>
      </c>
      <c r="L7" s="19">
        <v>109</v>
      </c>
      <c r="M7" s="73">
        <v>103</v>
      </c>
      <c r="N7" s="11">
        <f t="shared" si="3"/>
        <v>1354</v>
      </c>
    </row>
    <row r="8" spans="1:14" ht="15.75" thickBot="1" x14ac:dyDescent="0.3">
      <c r="A8" s="20" t="s">
        <v>16</v>
      </c>
      <c r="B8" s="44">
        <v>1997</v>
      </c>
      <c r="C8" s="18">
        <v>1661</v>
      </c>
      <c r="D8" s="18">
        <v>2133</v>
      </c>
      <c r="E8" s="18">
        <v>1936</v>
      </c>
      <c r="F8" s="44">
        <v>1891</v>
      </c>
      <c r="G8" s="18">
        <v>2206</v>
      </c>
      <c r="H8" s="22">
        <v>2188</v>
      </c>
      <c r="I8" s="18">
        <v>2156</v>
      </c>
      <c r="J8" s="21">
        <v>1953</v>
      </c>
      <c r="K8" s="72">
        <v>2138</v>
      </c>
      <c r="L8" s="21">
        <v>2194</v>
      </c>
      <c r="M8" s="73">
        <v>2025</v>
      </c>
      <c r="N8" s="11">
        <f t="shared" si="3"/>
        <v>24478</v>
      </c>
    </row>
    <row r="9" spans="1:14" ht="15.75" thickBot="1" x14ac:dyDescent="0.3">
      <c r="A9" s="20" t="s">
        <v>17</v>
      </c>
      <c r="B9" s="44">
        <v>4181</v>
      </c>
      <c r="C9" s="18">
        <v>3636</v>
      </c>
      <c r="D9" s="18">
        <v>4455</v>
      </c>
      <c r="E9" s="18">
        <v>4362</v>
      </c>
      <c r="F9" s="44">
        <v>4198</v>
      </c>
      <c r="G9" s="18">
        <v>4373</v>
      </c>
      <c r="H9" s="22">
        <v>4127</v>
      </c>
      <c r="I9" s="18">
        <v>3977</v>
      </c>
      <c r="J9" s="21">
        <v>3928</v>
      </c>
      <c r="K9" s="72">
        <v>4017</v>
      </c>
      <c r="L9" s="21">
        <v>3627</v>
      </c>
      <c r="M9" s="73">
        <v>3634</v>
      </c>
      <c r="N9" s="11">
        <f t="shared" si="3"/>
        <v>48515</v>
      </c>
    </row>
    <row r="10" spans="1:14" ht="15.75" thickBot="1" x14ac:dyDescent="0.3">
      <c r="A10" s="20" t="s">
        <v>18</v>
      </c>
      <c r="B10" s="43">
        <v>386</v>
      </c>
      <c r="C10" s="18">
        <v>264</v>
      </c>
      <c r="D10" s="18">
        <v>492</v>
      </c>
      <c r="E10" s="18">
        <v>512</v>
      </c>
      <c r="F10" s="43">
        <v>407</v>
      </c>
      <c r="G10" s="18">
        <v>467</v>
      </c>
      <c r="H10" s="46">
        <v>339</v>
      </c>
      <c r="I10" s="18">
        <v>301</v>
      </c>
      <c r="J10" s="23">
        <v>268</v>
      </c>
      <c r="K10" s="24">
        <v>302</v>
      </c>
      <c r="L10" s="23">
        <v>163</v>
      </c>
      <c r="M10" s="74">
        <v>254</v>
      </c>
      <c r="N10" s="11">
        <f t="shared" si="3"/>
        <v>4155</v>
      </c>
    </row>
    <row r="11" spans="1:14" ht="15.75" thickBot="1" x14ac:dyDescent="0.3">
      <c r="A11" s="25" t="s">
        <v>33</v>
      </c>
      <c r="B11" s="18"/>
      <c r="C11" s="18">
        <v>0</v>
      </c>
      <c r="D11" s="18">
        <v>0</v>
      </c>
      <c r="E11" s="18"/>
      <c r="F11" s="43"/>
      <c r="G11" s="18"/>
      <c r="H11" s="18"/>
      <c r="I11" s="18"/>
      <c r="J11" s="26"/>
      <c r="K11" s="27"/>
      <c r="L11" s="26"/>
      <c r="M11" s="26"/>
      <c r="N11" s="11"/>
    </row>
    <row r="12" spans="1:14" ht="15.75" thickBot="1" x14ac:dyDescent="0.3">
      <c r="A12" s="28" t="s">
        <v>27</v>
      </c>
      <c r="B12" s="29">
        <f>+B13+B14+B15+B16+B17+B18</f>
        <v>5661</v>
      </c>
      <c r="C12" s="29">
        <f t="shared" ref="C12:M12" si="4">+C13+C14+C15+C16+C17+C18</f>
        <v>5014</v>
      </c>
      <c r="D12" s="29">
        <f t="shared" si="4"/>
        <v>6043</v>
      </c>
      <c r="E12" s="29">
        <f t="shared" si="4"/>
        <v>5857</v>
      </c>
      <c r="F12" s="29">
        <f t="shared" si="4"/>
        <v>5905</v>
      </c>
      <c r="G12" s="29">
        <f t="shared" si="4"/>
        <v>6147</v>
      </c>
      <c r="H12" s="29">
        <f t="shared" si="4"/>
        <v>5935</v>
      </c>
      <c r="I12" s="29">
        <f t="shared" si="4"/>
        <v>5992</v>
      </c>
      <c r="J12" s="29">
        <f t="shared" si="4"/>
        <v>5800</v>
      </c>
      <c r="K12" s="29">
        <f t="shared" si="4"/>
        <v>6190</v>
      </c>
      <c r="L12" s="29">
        <f t="shared" si="4"/>
        <v>6129</v>
      </c>
      <c r="M12" s="29">
        <f t="shared" si="4"/>
        <v>5921</v>
      </c>
      <c r="N12" s="11">
        <f t="shared" si="3"/>
        <v>70594</v>
      </c>
    </row>
    <row r="13" spans="1:14" ht="15.75" thickBot="1" x14ac:dyDescent="0.3">
      <c r="A13" s="17" t="s">
        <v>14</v>
      </c>
      <c r="B13" s="18">
        <v>8</v>
      </c>
      <c r="C13" s="18">
        <v>6</v>
      </c>
      <c r="D13" s="47">
        <v>6</v>
      </c>
      <c r="E13" s="18">
        <v>6</v>
      </c>
      <c r="F13" s="18">
        <v>10</v>
      </c>
      <c r="G13" s="18">
        <v>9</v>
      </c>
      <c r="H13" s="18">
        <v>9</v>
      </c>
      <c r="I13" s="18">
        <v>10</v>
      </c>
      <c r="J13" s="18">
        <v>8</v>
      </c>
      <c r="K13" s="30">
        <v>13</v>
      </c>
      <c r="L13" s="26">
        <v>15</v>
      </c>
      <c r="M13" s="31">
        <v>9</v>
      </c>
      <c r="N13" s="11">
        <f t="shared" si="3"/>
        <v>109</v>
      </c>
    </row>
    <row r="14" spans="1:14" ht="15.75" thickBot="1" x14ac:dyDescent="0.3">
      <c r="A14" s="20" t="s">
        <v>15</v>
      </c>
      <c r="B14" s="18">
        <v>40</v>
      </c>
      <c r="C14" s="18">
        <v>27</v>
      </c>
      <c r="D14" s="68">
        <v>44</v>
      </c>
      <c r="E14" s="18">
        <v>38</v>
      </c>
      <c r="F14" s="18">
        <v>47</v>
      </c>
      <c r="G14" s="18">
        <v>56</v>
      </c>
      <c r="H14" s="18">
        <v>60</v>
      </c>
      <c r="I14" s="18">
        <v>52</v>
      </c>
      <c r="J14" s="18">
        <v>62</v>
      </c>
      <c r="K14" s="51">
        <v>39</v>
      </c>
      <c r="L14" s="23">
        <v>48</v>
      </c>
      <c r="M14" s="32">
        <v>78</v>
      </c>
      <c r="N14" s="11">
        <f t="shared" si="3"/>
        <v>591</v>
      </c>
    </row>
    <row r="15" spans="1:14" ht="15.75" thickBot="1" x14ac:dyDescent="0.3">
      <c r="A15" s="20" t="s">
        <v>16</v>
      </c>
      <c r="B15" s="18">
        <v>2103</v>
      </c>
      <c r="C15" s="18">
        <v>1919</v>
      </c>
      <c r="D15" s="47">
        <v>2331</v>
      </c>
      <c r="E15" s="18">
        <v>2155</v>
      </c>
      <c r="F15" s="18">
        <v>2174</v>
      </c>
      <c r="G15" s="18">
        <v>2261</v>
      </c>
      <c r="H15" s="18">
        <v>2394</v>
      </c>
      <c r="I15" s="18">
        <v>2443</v>
      </c>
      <c r="J15" s="18">
        <v>2315</v>
      </c>
      <c r="K15" s="47">
        <v>2349</v>
      </c>
      <c r="L15" s="33">
        <v>2547</v>
      </c>
      <c r="M15" s="31">
        <v>2397</v>
      </c>
      <c r="N15" s="11">
        <f t="shared" si="3"/>
        <v>27388</v>
      </c>
    </row>
    <row r="16" spans="1:14" ht="15.75" thickBot="1" x14ac:dyDescent="0.3">
      <c r="A16" s="20" t="s">
        <v>17</v>
      </c>
      <c r="B16" s="18">
        <v>3503</v>
      </c>
      <c r="C16" s="18">
        <v>3060</v>
      </c>
      <c r="D16" s="47">
        <v>3661</v>
      </c>
      <c r="E16" s="18">
        <v>3658</v>
      </c>
      <c r="F16" s="18">
        <v>3673</v>
      </c>
      <c r="G16" s="18">
        <v>3808</v>
      </c>
      <c r="H16" s="18">
        <v>3471</v>
      </c>
      <c r="I16" s="18">
        <v>3487</v>
      </c>
      <c r="J16" s="18">
        <v>3415</v>
      </c>
      <c r="K16" s="52">
        <v>3765</v>
      </c>
      <c r="L16" s="34">
        <v>3519</v>
      </c>
      <c r="M16" s="32">
        <v>3430</v>
      </c>
      <c r="N16" s="11">
        <f t="shared" si="3"/>
        <v>42450</v>
      </c>
    </row>
    <row r="17" spans="1:14" ht="15.75" thickBot="1" x14ac:dyDescent="0.3">
      <c r="A17" s="20" t="s">
        <v>18</v>
      </c>
      <c r="B17" s="18">
        <v>0</v>
      </c>
      <c r="C17" s="18">
        <v>0</v>
      </c>
      <c r="D17" s="68">
        <v>0</v>
      </c>
      <c r="E17" s="18"/>
      <c r="F17" s="18">
        <v>0</v>
      </c>
      <c r="G17" s="18">
        <v>0</v>
      </c>
      <c r="H17" s="18">
        <v>0</v>
      </c>
      <c r="I17" s="18"/>
      <c r="J17" s="18"/>
      <c r="K17" s="47">
        <v>0</v>
      </c>
      <c r="L17" s="26"/>
      <c r="M17" s="31">
        <v>0</v>
      </c>
      <c r="N17" s="11">
        <f t="shared" si="3"/>
        <v>0</v>
      </c>
    </row>
    <row r="18" spans="1:14" ht="15.75" thickBot="1" x14ac:dyDescent="0.3">
      <c r="A18" s="25" t="s">
        <v>33</v>
      </c>
      <c r="B18" s="18">
        <v>7</v>
      </c>
      <c r="C18" s="18">
        <v>2</v>
      </c>
      <c r="D18" s="47">
        <v>1</v>
      </c>
      <c r="E18" s="18"/>
      <c r="F18" s="18">
        <v>1</v>
      </c>
      <c r="G18" s="18">
        <v>13</v>
      </c>
      <c r="H18" s="18">
        <v>1</v>
      </c>
      <c r="I18" s="18"/>
      <c r="J18" s="18"/>
      <c r="K18" s="35">
        <v>24</v>
      </c>
      <c r="L18" s="19"/>
      <c r="M18" s="36">
        <v>7</v>
      </c>
      <c r="N18" s="11">
        <f t="shared" si="3"/>
        <v>56</v>
      </c>
    </row>
    <row r="19" spans="1:14" ht="15.75" thickBot="1" x14ac:dyDescent="0.3">
      <c r="D19" s="67"/>
      <c r="N19" s="11"/>
    </row>
    <row r="20" spans="1:14" ht="15.75" thickBot="1" x14ac:dyDescent="0.3">
      <c r="A20" s="37" t="s">
        <v>20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7</v>
      </c>
      <c r="I20" s="2" t="s">
        <v>8</v>
      </c>
      <c r="J20" s="2" t="s">
        <v>9</v>
      </c>
      <c r="K20" s="2" t="s">
        <v>10</v>
      </c>
      <c r="L20" s="2" t="s">
        <v>11</v>
      </c>
      <c r="M20" s="2" t="s">
        <v>12</v>
      </c>
      <c r="N20" s="11"/>
    </row>
    <row r="21" spans="1:14" ht="15.75" thickBot="1" x14ac:dyDescent="0.3">
      <c r="A21" s="1"/>
      <c r="B21" s="3" t="s">
        <v>13</v>
      </c>
      <c r="C21" s="3" t="s">
        <v>13</v>
      </c>
      <c r="D21" s="3" t="s">
        <v>13</v>
      </c>
      <c r="E21" s="3" t="s">
        <v>13</v>
      </c>
      <c r="F21" s="3" t="s">
        <v>13</v>
      </c>
      <c r="G21" s="3" t="s">
        <v>13</v>
      </c>
      <c r="H21" s="3" t="s">
        <v>13</v>
      </c>
      <c r="I21" s="3" t="s">
        <v>13</v>
      </c>
      <c r="J21" s="3" t="s">
        <v>13</v>
      </c>
      <c r="K21" s="3" t="s">
        <v>13</v>
      </c>
      <c r="L21" s="3" t="s">
        <v>13</v>
      </c>
      <c r="M21" s="3" t="s">
        <v>13</v>
      </c>
      <c r="N21" s="11"/>
    </row>
    <row r="22" spans="1:14" ht="15.75" thickBot="1" x14ac:dyDescent="0.3">
      <c r="A22" s="38" t="s">
        <v>34</v>
      </c>
      <c r="B22" s="14">
        <f>+B23+B24</f>
        <v>4093</v>
      </c>
      <c r="C22" s="14">
        <f t="shared" ref="C22:M22" si="5">+C23+C24</f>
        <v>3548</v>
      </c>
      <c r="D22" s="14">
        <f t="shared" si="5"/>
        <v>4608</v>
      </c>
      <c r="E22" s="14">
        <f t="shared" si="5"/>
        <v>4781</v>
      </c>
      <c r="F22" s="14">
        <f t="shared" si="5"/>
        <v>4929</v>
      </c>
      <c r="G22" s="14">
        <f t="shared" si="5"/>
        <v>5160</v>
      </c>
      <c r="H22" s="14">
        <f t="shared" si="5"/>
        <v>4471</v>
      </c>
      <c r="I22" s="14">
        <f t="shared" si="5"/>
        <v>5516</v>
      </c>
      <c r="J22" s="14">
        <f t="shared" si="5"/>
        <v>5278</v>
      </c>
      <c r="K22" s="14">
        <f t="shared" si="5"/>
        <v>5284</v>
      </c>
      <c r="L22" s="14">
        <f t="shared" si="5"/>
        <v>4991</v>
      </c>
      <c r="M22" s="14">
        <f t="shared" si="5"/>
        <v>5480</v>
      </c>
      <c r="N22" s="11">
        <f t="shared" si="3"/>
        <v>58139</v>
      </c>
    </row>
    <row r="23" spans="1:14" s="40" customFormat="1" ht="15.75" thickBot="1" x14ac:dyDescent="0.3">
      <c r="A23" s="20" t="s">
        <v>35</v>
      </c>
      <c r="B23" s="48">
        <v>2168</v>
      </c>
      <c r="C23" s="18">
        <v>1936</v>
      </c>
      <c r="D23" s="18">
        <v>2257</v>
      </c>
      <c r="E23" s="18">
        <v>2290</v>
      </c>
      <c r="F23" s="18">
        <v>2368</v>
      </c>
      <c r="G23" s="18">
        <v>2414</v>
      </c>
      <c r="H23" s="18">
        <v>2314</v>
      </c>
      <c r="I23" s="18">
        <v>2401</v>
      </c>
      <c r="J23" s="18">
        <v>2310</v>
      </c>
      <c r="K23" s="18">
        <v>2396</v>
      </c>
      <c r="L23" s="39">
        <v>2309</v>
      </c>
      <c r="M23" s="39">
        <v>2125</v>
      </c>
      <c r="N23" s="11">
        <f t="shared" si="3"/>
        <v>27288</v>
      </c>
    </row>
    <row r="24" spans="1:14" s="40" customFormat="1" ht="15.75" thickBot="1" x14ac:dyDescent="0.3">
      <c r="A24" s="20" t="s">
        <v>36</v>
      </c>
      <c r="B24" s="18">
        <v>1925</v>
      </c>
      <c r="C24" s="18">
        <v>1612</v>
      </c>
      <c r="D24" s="18">
        <v>2351</v>
      </c>
      <c r="E24" s="18">
        <v>2491</v>
      </c>
      <c r="F24" s="18">
        <v>2561</v>
      </c>
      <c r="G24" s="18">
        <v>2746</v>
      </c>
      <c r="H24" s="18">
        <v>2157</v>
      </c>
      <c r="I24" s="18">
        <v>3115</v>
      </c>
      <c r="J24" s="18">
        <v>2968</v>
      </c>
      <c r="K24" s="18">
        <v>2888</v>
      </c>
      <c r="L24" s="39">
        <v>2682</v>
      </c>
      <c r="M24" s="39">
        <v>3355</v>
      </c>
      <c r="N24" s="11">
        <f t="shared" si="3"/>
        <v>30851</v>
      </c>
    </row>
    <row r="25" spans="1:14" s="40" customFormat="1" ht="15.75" thickBot="1" x14ac:dyDescent="0.3">
      <c r="A25" s="38" t="s">
        <v>37</v>
      </c>
      <c r="B25" s="14">
        <f>+B26+B27+B28+B29+B30</f>
        <v>2249</v>
      </c>
      <c r="C25" s="14">
        <f t="shared" ref="C25:M25" si="6">+C26+C27+C28+C29+C30</f>
        <v>2199</v>
      </c>
      <c r="D25" s="14">
        <f t="shared" si="6"/>
        <v>2836</v>
      </c>
      <c r="E25" s="14">
        <f t="shared" si="6"/>
        <v>2740</v>
      </c>
      <c r="F25" s="14">
        <f t="shared" si="6"/>
        <v>2994</v>
      </c>
      <c r="G25" s="14">
        <f t="shared" si="6"/>
        <v>3243</v>
      </c>
      <c r="H25" s="14">
        <f t="shared" si="6"/>
        <v>2642</v>
      </c>
      <c r="I25" s="14">
        <f t="shared" si="6"/>
        <v>2809</v>
      </c>
      <c r="J25" s="14">
        <f t="shared" si="6"/>
        <v>2853</v>
      </c>
      <c r="K25" s="14">
        <f t="shared" si="6"/>
        <v>2895</v>
      </c>
      <c r="L25" s="14">
        <f t="shared" si="6"/>
        <v>2588</v>
      </c>
      <c r="M25" s="14">
        <f t="shared" si="6"/>
        <v>2047</v>
      </c>
      <c r="N25" s="11">
        <f t="shared" si="3"/>
        <v>32095</v>
      </c>
    </row>
    <row r="26" spans="1:14" ht="15.75" thickBot="1" x14ac:dyDescent="0.3">
      <c r="A26" s="20" t="s">
        <v>19</v>
      </c>
      <c r="B26" s="18">
        <v>499</v>
      </c>
      <c r="C26" s="18">
        <v>613</v>
      </c>
      <c r="D26" s="71">
        <v>754</v>
      </c>
      <c r="E26" s="18">
        <v>766</v>
      </c>
      <c r="F26" s="18">
        <v>733</v>
      </c>
      <c r="G26" s="18">
        <v>911</v>
      </c>
      <c r="H26" s="18">
        <v>646</v>
      </c>
      <c r="I26" s="18">
        <v>801</v>
      </c>
      <c r="J26" s="41">
        <v>810</v>
      </c>
      <c r="K26" s="18">
        <v>812</v>
      </c>
      <c r="L26" s="41">
        <v>735</v>
      </c>
      <c r="M26" s="41">
        <v>521</v>
      </c>
      <c r="N26" s="11">
        <f t="shared" si="3"/>
        <v>8601</v>
      </c>
    </row>
    <row r="27" spans="1:14" ht="15.75" thickBot="1" x14ac:dyDescent="0.3">
      <c r="A27" s="20" t="s">
        <v>38</v>
      </c>
      <c r="B27" s="46">
        <v>533</v>
      </c>
      <c r="C27" s="18">
        <v>420</v>
      </c>
      <c r="D27" s="18">
        <v>643</v>
      </c>
      <c r="E27" s="18">
        <v>662</v>
      </c>
      <c r="F27" s="18">
        <v>618</v>
      </c>
      <c r="G27" s="18">
        <v>680</v>
      </c>
      <c r="H27" s="18">
        <v>714</v>
      </c>
      <c r="I27" s="18">
        <v>669</v>
      </c>
      <c r="J27" s="41">
        <v>594</v>
      </c>
      <c r="K27" s="41">
        <v>604</v>
      </c>
      <c r="L27" s="41">
        <v>554</v>
      </c>
      <c r="M27" s="41">
        <v>517</v>
      </c>
      <c r="N27" s="11">
        <f t="shared" si="3"/>
        <v>7208</v>
      </c>
    </row>
    <row r="28" spans="1:14" ht="15.75" thickBot="1" x14ac:dyDescent="0.3">
      <c r="A28" s="20" t="s">
        <v>39</v>
      </c>
      <c r="B28" s="18">
        <v>281</v>
      </c>
      <c r="C28" s="18">
        <v>298</v>
      </c>
      <c r="D28" s="71">
        <v>429</v>
      </c>
      <c r="E28" s="18">
        <v>435</v>
      </c>
      <c r="F28" s="18">
        <v>457</v>
      </c>
      <c r="G28" s="18">
        <v>530</v>
      </c>
      <c r="H28" s="18">
        <v>353</v>
      </c>
      <c r="I28" s="18">
        <v>354</v>
      </c>
      <c r="J28" s="41">
        <v>294</v>
      </c>
      <c r="K28" s="41">
        <v>305</v>
      </c>
      <c r="L28" s="41">
        <v>212</v>
      </c>
      <c r="M28" s="41">
        <v>168</v>
      </c>
      <c r="N28" s="11">
        <f t="shared" si="3"/>
        <v>4116</v>
      </c>
    </row>
    <row r="29" spans="1:14" ht="15.75" thickBot="1" x14ac:dyDescent="0.3">
      <c r="A29" s="20" t="s">
        <v>40</v>
      </c>
      <c r="B29" s="18">
        <v>626</v>
      </c>
      <c r="C29" s="18">
        <v>573</v>
      </c>
      <c r="D29" s="71">
        <v>565</v>
      </c>
      <c r="E29" s="18">
        <v>519</v>
      </c>
      <c r="F29" s="18">
        <v>724</v>
      </c>
      <c r="G29" s="18">
        <v>666</v>
      </c>
      <c r="H29" s="18">
        <v>607</v>
      </c>
      <c r="I29" s="18">
        <v>615</v>
      </c>
      <c r="J29" s="41">
        <v>702</v>
      </c>
      <c r="K29" s="42">
        <v>710</v>
      </c>
      <c r="L29" s="42">
        <v>712</v>
      </c>
      <c r="M29" s="41">
        <v>551</v>
      </c>
      <c r="N29" s="11">
        <f t="shared" si="3"/>
        <v>7570</v>
      </c>
    </row>
    <row r="30" spans="1:14" ht="15.75" thickBot="1" x14ac:dyDescent="0.3">
      <c r="A30" s="20" t="s">
        <v>41</v>
      </c>
      <c r="B30" s="18">
        <v>310</v>
      </c>
      <c r="C30" s="18">
        <v>295</v>
      </c>
      <c r="D30" s="18">
        <v>445</v>
      </c>
      <c r="E30" s="18">
        <v>358</v>
      </c>
      <c r="F30" s="18">
        <v>462</v>
      </c>
      <c r="G30" s="18">
        <v>456</v>
      </c>
      <c r="H30" s="18">
        <v>322</v>
      </c>
      <c r="I30" s="18">
        <v>370</v>
      </c>
      <c r="J30" s="41">
        <v>453</v>
      </c>
      <c r="K30" s="41">
        <v>464</v>
      </c>
      <c r="L30" s="41">
        <v>375</v>
      </c>
      <c r="M30" s="41">
        <v>290</v>
      </c>
      <c r="N30" s="11">
        <f t="shared" si="3"/>
        <v>4600</v>
      </c>
    </row>
    <row r="31" spans="1:14" ht="15.75" thickBot="1" x14ac:dyDescent="0.3">
      <c r="N31" s="11"/>
    </row>
    <row r="32" spans="1:14" ht="15.75" thickBot="1" x14ac:dyDescent="0.3">
      <c r="A32" s="37" t="s">
        <v>20</v>
      </c>
      <c r="B32" s="2" t="s">
        <v>21</v>
      </c>
      <c r="C32" s="2" t="s">
        <v>22</v>
      </c>
      <c r="D32" s="2" t="s">
        <v>23</v>
      </c>
      <c r="E32" s="2" t="s">
        <v>24</v>
      </c>
      <c r="F32" s="2" t="s">
        <v>25</v>
      </c>
      <c r="G32" s="2" t="s">
        <v>26</v>
      </c>
      <c r="H32" s="2" t="s">
        <v>7</v>
      </c>
      <c r="I32" s="2" t="s">
        <v>8</v>
      </c>
      <c r="J32" s="2" t="s">
        <v>9</v>
      </c>
      <c r="K32" s="2" t="s">
        <v>10</v>
      </c>
      <c r="L32" s="2" t="s">
        <v>11</v>
      </c>
      <c r="M32" s="2" t="s">
        <v>12</v>
      </c>
      <c r="N32" s="11"/>
    </row>
    <row r="33" spans="1:14" ht="15.75" thickBot="1" x14ac:dyDescent="0.3">
      <c r="A33" s="1"/>
      <c r="B33" s="3" t="s">
        <v>13</v>
      </c>
      <c r="C33" s="3" t="s">
        <v>13</v>
      </c>
      <c r="D33" s="3" t="s">
        <v>13</v>
      </c>
      <c r="E33" s="3" t="s">
        <v>13</v>
      </c>
      <c r="F33" s="3" t="s">
        <v>13</v>
      </c>
      <c r="G33" s="3" t="s">
        <v>13</v>
      </c>
      <c r="H33" s="3" t="s">
        <v>13</v>
      </c>
      <c r="I33" s="3" t="s">
        <v>13</v>
      </c>
      <c r="J33" s="3" t="s">
        <v>13</v>
      </c>
      <c r="K33" s="3" t="s">
        <v>13</v>
      </c>
      <c r="L33" s="3" t="s">
        <v>13</v>
      </c>
      <c r="M33" s="3" t="s">
        <v>13</v>
      </c>
      <c r="N33" s="11"/>
    </row>
    <row r="34" spans="1:14" ht="15.75" thickBot="1" x14ac:dyDescent="0.3">
      <c r="A34" s="49" t="s">
        <v>42</v>
      </c>
      <c r="B34" s="50">
        <f>+B35+B36</f>
        <v>13990</v>
      </c>
      <c r="C34" s="50">
        <f t="shared" ref="C34:M34" si="7">+C35+C36</f>
        <v>12217</v>
      </c>
      <c r="D34" s="50">
        <f t="shared" si="7"/>
        <v>15059</v>
      </c>
      <c r="E34" s="50">
        <f t="shared" si="7"/>
        <v>14376</v>
      </c>
      <c r="F34" s="50">
        <f t="shared" si="7"/>
        <v>14132</v>
      </c>
      <c r="G34" s="50">
        <f t="shared" si="7"/>
        <v>14857</v>
      </c>
      <c r="H34" s="50">
        <f t="shared" si="7"/>
        <v>14361</v>
      </c>
      <c r="I34" s="50">
        <f t="shared" si="7"/>
        <v>14259</v>
      </c>
      <c r="J34" s="50">
        <f t="shared" si="7"/>
        <v>13688</v>
      </c>
      <c r="K34" s="50">
        <f t="shared" si="7"/>
        <v>14534</v>
      </c>
      <c r="L34" s="50">
        <f t="shared" si="7"/>
        <v>13946</v>
      </c>
      <c r="M34" s="50">
        <f t="shared" si="7"/>
        <v>13546</v>
      </c>
      <c r="N34" s="11">
        <f t="shared" si="3"/>
        <v>168965</v>
      </c>
    </row>
    <row r="35" spans="1:14" ht="15.75" thickBot="1" x14ac:dyDescent="0.3">
      <c r="A35" s="53" t="s">
        <v>27</v>
      </c>
      <c r="B35" s="47">
        <v>6535</v>
      </c>
      <c r="C35" s="55">
        <v>5874</v>
      </c>
      <c r="D35" s="47">
        <v>6937</v>
      </c>
      <c r="E35" s="55">
        <v>6690</v>
      </c>
      <c r="F35" s="47">
        <v>6749</v>
      </c>
      <c r="G35" s="55">
        <v>6904</v>
      </c>
      <c r="H35" s="47">
        <v>6799</v>
      </c>
      <c r="I35" s="55">
        <v>6865</v>
      </c>
      <c r="J35" s="47">
        <v>6641</v>
      </c>
      <c r="K35" s="55">
        <v>7095</v>
      </c>
      <c r="L35" s="47">
        <v>6969</v>
      </c>
      <c r="M35" s="57">
        <v>6700</v>
      </c>
      <c r="N35" s="11">
        <f t="shared" si="3"/>
        <v>80758</v>
      </c>
    </row>
    <row r="36" spans="1:14" ht="15.75" thickBot="1" x14ac:dyDescent="0.3">
      <c r="A36" s="6" t="s">
        <v>28</v>
      </c>
      <c r="B36" s="54">
        <v>7455</v>
      </c>
      <c r="C36" s="7">
        <v>6343</v>
      </c>
      <c r="D36" s="71">
        <v>8122</v>
      </c>
      <c r="E36" s="7">
        <v>7686</v>
      </c>
      <c r="F36" s="56">
        <v>7383</v>
      </c>
      <c r="G36" s="7">
        <v>7953</v>
      </c>
      <c r="H36" s="56">
        <v>7562</v>
      </c>
      <c r="I36" s="7">
        <v>7394</v>
      </c>
      <c r="J36" s="56">
        <v>7047</v>
      </c>
      <c r="K36" s="7">
        <v>7439</v>
      </c>
      <c r="L36" s="58">
        <v>6977</v>
      </c>
      <c r="M36" s="75">
        <v>6846</v>
      </c>
      <c r="N36" s="11">
        <f t="shared" si="3"/>
        <v>88207</v>
      </c>
    </row>
    <row r="37" spans="1:14" ht="15.75" thickBot="1" x14ac:dyDescent="0.3">
      <c r="A37" s="6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9"/>
      <c r="N37" s="11"/>
    </row>
    <row r="38" spans="1:14" ht="15.75" thickBot="1" x14ac:dyDescent="0.3">
      <c r="A38" s="1" t="s">
        <v>20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11"/>
    </row>
    <row r="39" spans="1:14" ht="15.75" thickBot="1" x14ac:dyDescent="0.3">
      <c r="A39" s="1"/>
      <c r="B39" s="3" t="s">
        <v>13</v>
      </c>
      <c r="C39" s="3" t="s">
        <v>13</v>
      </c>
      <c r="D39" s="3" t="s">
        <v>13</v>
      </c>
      <c r="E39" s="3" t="s">
        <v>13</v>
      </c>
      <c r="F39" s="3" t="s">
        <v>13</v>
      </c>
      <c r="G39" s="3" t="s">
        <v>13</v>
      </c>
      <c r="H39" s="3" t="s">
        <v>13</v>
      </c>
      <c r="I39" s="3" t="s">
        <v>13</v>
      </c>
      <c r="J39" s="3" t="s">
        <v>13</v>
      </c>
      <c r="K39" s="3" t="s">
        <v>13</v>
      </c>
      <c r="L39" s="3" t="s">
        <v>13</v>
      </c>
      <c r="M39" s="3" t="s">
        <v>13</v>
      </c>
      <c r="N39" s="11"/>
    </row>
    <row r="40" spans="1:14" ht="15.75" thickBot="1" x14ac:dyDescent="0.3">
      <c r="A40" s="5" t="s">
        <v>43</v>
      </c>
      <c r="B40" s="4">
        <f>+B41+B42+B43</f>
        <v>6445</v>
      </c>
      <c r="C40" s="4">
        <f t="shared" ref="C40:M40" si="8">+C41+C42+C43</f>
        <v>5694</v>
      </c>
      <c r="D40" s="4">
        <f t="shared" si="8"/>
        <v>6803</v>
      </c>
      <c r="E40" s="4">
        <f t="shared" si="8"/>
        <v>6639</v>
      </c>
      <c r="F40" s="4">
        <f t="shared" si="8"/>
        <v>6587</v>
      </c>
      <c r="G40" s="4">
        <f t="shared" si="8"/>
        <v>6912</v>
      </c>
      <c r="H40" s="4">
        <f t="shared" si="8"/>
        <v>6428</v>
      </c>
      <c r="I40" s="4">
        <f t="shared" si="8"/>
        <v>6275</v>
      </c>
      <c r="J40" s="4">
        <f t="shared" si="8"/>
        <v>6471</v>
      </c>
      <c r="K40" s="4">
        <f t="shared" si="8"/>
        <v>7018</v>
      </c>
      <c r="L40" s="4">
        <f t="shared" si="8"/>
        <v>6586</v>
      </c>
      <c r="M40" s="4">
        <f t="shared" si="8"/>
        <v>6229</v>
      </c>
      <c r="N40" s="11">
        <f t="shared" si="3"/>
        <v>78087</v>
      </c>
    </row>
    <row r="41" spans="1:14" ht="15.75" thickBot="1" x14ac:dyDescent="0.3">
      <c r="A41" s="59" t="s">
        <v>29</v>
      </c>
      <c r="B41" s="60">
        <v>4101</v>
      </c>
      <c r="C41" s="51">
        <v>3604</v>
      </c>
      <c r="D41" s="69">
        <v>4319</v>
      </c>
      <c r="E41" s="51">
        <v>4290</v>
      </c>
      <c r="F41" s="60">
        <v>4242</v>
      </c>
      <c r="G41" s="51">
        <v>4551</v>
      </c>
      <c r="H41" s="60">
        <v>4025</v>
      </c>
      <c r="I41" s="51">
        <v>3945</v>
      </c>
      <c r="J41" s="60">
        <v>4081</v>
      </c>
      <c r="K41" s="51">
        <v>4405</v>
      </c>
      <c r="L41" s="60">
        <v>4312</v>
      </c>
      <c r="M41" s="51">
        <v>3867</v>
      </c>
      <c r="N41" s="11">
        <f t="shared" si="3"/>
        <v>49742</v>
      </c>
    </row>
    <row r="42" spans="1:14" ht="15.75" thickBot="1" x14ac:dyDescent="0.3">
      <c r="A42" s="62" t="s">
        <v>30</v>
      </c>
      <c r="B42" s="63">
        <v>2043</v>
      </c>
      <c r="C42" s="47">
        <v>1828</v>
      </c>
      <c r="D42" s="71">
        <v>2184</v>
      </c>
      <c r="E42" s="47">
        <v>2072</v>
      </c>
      <c r="F42" s="55">
        <v>2039</v>
      </c>
      <c r="G42" s="47">
        <v>2138</v>
      </c>
      <c r="H42" s="55">
        <v>2086</v>
      </c>
      <c r="I42" s="47">
        <v>2026</v>
      </c>
      <c r="J42" s="64">
        <v>2073</v>
      </c>
      <c r="K42" s="65">
        <v>2239</v>
      </c>
      <c r="L42" s="66">
        <v>1948</v>
      </c>
      <c r="M42" s="47">
        <v>2059</v>
      </c>
      <c r="N42" s="11">
        <f t="shared" si="3"/>
        <v>24735</v>
      </c>
    </row>
    <row r="43" spans="1:14" ht="15.75" thickBot="1" x14ac:dyDescent="0.3">
      <c r="A43" s="61" t="s">
        <v>31</v>
      </c>
      <c r="B43" s="7">
        <v>301</v>
      </c>
      <c r="C43" s="56">
        <v>262</v>
      </c>
      <c r="D43" s="70">
        <v>300</v>
      </c>
      <c r="E43" s="56">
        <v>277</v>
      </c>
      <c r="F43" s="7">
        <v>306</v>
      </c>
      <c r="G43" s="56">
        <v>223</v>
      </c>
      <c r="H43" s="7">
        <v>317</v>
      </c>
      <c r="I43" s="56">
        <v>304</v>
      </c>
      <c r="J43" s="8">
        <v>317</v>
      </c>
      <c r="K43" s="61">
        <v>374</v>
      </c>
      <c r="L43" s="8">
        <v>326</v>
      </c>
      <c r="M43" s="61">
        <v>303</v>
      </c>
      <c r="N43" s="11">
        <f t="shared" si="3"/>
        <v>3610</v>
      </c>
    </row>
    <row r="46" spans="1:14" x14ac:dyDescent="0.25">
      <c r="C46" s="11"/>
    </row>
    <row r="47" spans="1:14" x14ac:dyDescent="0.25">
      <c r="C47" s="1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URGENCIA REAL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Bárbara Andrade Aguilante</dc:creator>
  <cp:lastModifiedBy>Guillermo_P</cp:lastModifiedBy>
  <dcterms:created xsi:type="dcterms:W3CDTF">2013-02-11T11:20:00Z</dcterms:created>
  <dcterms:modified xsi:type="dcterms:W3CDTF">2016-06-30T19:14:33Z</dcterms:modified>
</cp:coreProperties>
</file>